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10740" firstSheet="3" activeTab="3"/>
  </bookViews>
  <sheets>
    <sheet name="begroting" sheetId="1" r:id="rId1"/>
    <sheet name="over de schutting" sheetId="2" r:id="rId2"/>
    <sheet name="subsidie per instelling" sheetId="3" r:id="rId3"/>
    <sheet name="alle kleintjes eruit" sheetId="4" r:id="rId4"/>
    <sheet name="linkse hobbies" sheetId="5" r:id="rId5"/>
    <sheet name="SAMENVATTEND" sheetId="6" r:id="rId6"/>
    <sheet name="GROOTSTE SLURPERS" sheetId="7" r:id="rId7"/>
    <sheet name="Amsterdam kan het zelf" sheetId="8" r:id="rId8"/>
  </sheets>
  <definedNames>
    <definedName name="_xlnm.Print_Area" localSheetId="0">'begroting'!$A$1:$I$56</definedName>
    <definedName name="_xlnm.Print_Area" localSheetId="2">'subsidie per instelling'!$A$1:$H$220</definedName>
    <definedName name="_xlnm.Print_Titles" localSheetId="2">'subsidie per instelling'!$1:$1</definedName>
  </definedNames>
  <calcPr fullCalcOnLoad="1"/>
</workbook>
</file>

<file path=xl/sharedStrings.xml><?xml version="1.0" encoding="utf-8"?>
<sst xmlns="http://schemas.openxmlformats.org/spreadsheetml/2006/main" count="3273" uniqueCount="360">
  <si>
    <t>Korten/ opheffen grootste subsidieslurpers</t>
  </si>
  <si>
    <t>GROOTSTE SLURPERS ZIJNDE GEEN FONDS</t>
  </si>
  <si>
    <t>De provincie lost het op, behoud grote stedenaanbod</t>
  </si>
  <si>
    <t>GENERIEKE KORTING GROOTSTE SLURPERS 58,2 %</t>
  </si>
  <si>
    <t>OPHEFFEN LANGJARIGE FONDSEN: RESULTAAT</t>
  </si>
  <si>
    <t>*exclusief in Amsterdam gevestigde fondsen</t>
  </si>
  <si>
    <t>Variant 4:</t>
  </si>
  <si>
    <t>Variant 5:</t>
  </si>
  <si>
    <t>OPHEFFEN LEVERT OP:</t>
  </si>
  <si>
    <t>Laat Amsterdam het zelf doen</t>
  </si>
  <si>
    <t>Stichting Theaterwerkplaats Generale Oost</t>
  </si>
  <si>
    <t>Stichting Toneelschuur Producties</t>
  </si>
  <si>
    <t>Stichting De Utrechtse Spelen</t>
  </si>
  <si>
    <t>Toneelgezelschap</t>
  </si>
  <si>
    <t>Stichting Het Nationale Toneel</t>
  </si>
  <si>
    <t>Stichting Het Zuidelijk Toneel</t>
  </si>
  <si>
    <t>Stichting Noord Nederlands Toneel</t>
  </si>
  <si>
    <t>Stichting Theaterproduktie Rotterdam</t>
  </si>
  <si>
    <t>Stichting Toneelgroep Amsterdam</t>
  </si>
  <si>
    <t>Stichting Toneelgroep Oostpool</t>
  </si>
  <si>
    <t>Toneelgroep Maastricht</t>
  </si>
  <si>
    <t>Totaal Podiumkunsten</t>
  </si>
  <si>
    <t>Regioverdeling</t>
  </si>
  <si>
    <t>Amsterdam: stad Amsterdam, Haarlem, Zaanstad</t>
  </si>
  <si>
    <t>Den Haag: stad Den Haag</t>
  </si>
  <si>
    <t>Rotterdam: stad Rotterdam</t>
  </si>
  <si>
    <t>Midden: Utrecht, Flevoland</t>
  </si>
  <si>
    <t>Noord: Friesland, Groningen, Drenthe</t>
  </si>
  <si>
    <t>Oost: Overijssel, Gelderland</t>
  </si>
  <si>
    <t>Zuid: Zeeland, Noord-Brabant, Limburg</t>
  </si>
  <si>
    <t>waarvan cultuur en economie</t>
  </si>
  <si>
    <t>(Rijksbegroting 2010)</t>
  </si>
  <si>
    <t>Functie BIS</t>
  </si>
  <si>
    <t>Basis
2014</t>
  </si>
  <si>
    <t>Generieke korting
2014  (5%)</t>
  </si>
  <si>
    <t>Resultaat 
2014 na generieke korting</t>
  </si>
  <si>
    <t>Door RvC in te vullen bezuiningen</t>
  </si>
  <si>
    <t>waarvan Musea (inclusief huisvesting)</t>
  </si>
  <si>
    <t>Cultuursubsidies 2014 na bezuinigingen</t>
  </si>
  <si>
    <t>specifieke korting op NHM</t>
  </si>
  <si>
    <t>Cultuursubsidies (BIS)</t>
  </si>
  <si>
    <t>Begroting Cultuursubsidies (BIS) 2014 per sector</t>
  </si>
  <si>
    <t>Bezuinigingen vanaf 
2011</t>
  </si>
  <si>
    <t>Instellingssubsidies per sector</t>
  </si>
  <si>
    <t xml:space="preserve">2014 na generieke korting* </t>
  </si>
  <si>
    <t>*(excl. 'huisvesting musea)</t>
  </si>
  <si>
    <t>er blijven nog 37 instellingen over</t>
  </si>
  <si>
    <t>Alleen Amsterdam, Rotterdam en Den Haag overhouden</t>
  </si>
  <si>
    <t>handhaven cultuurparticiatie, musea, erfgoed, klassiek, opera, ballet</t>
  </si>
  <si>
    <t xml:space="preserve"> </t>
  </si>
  <si>
    <t>Alle kleintjes eruit, er blijven er 37 over</t>
  </si>
  <si>
    <t>Int Cultuurbeleid</t>
  </si>
  <si>
    <t xml:space="preserve">OPHEFFEN LEVERT OP: </t>
  </si>
  <si>
    <t>OPHEFFEN LEVERT OP</t>
  </si>
  <si>
    <t>er blijven nog 37 gesubsideerde instellingen over</t>
  </si>
  <si>
    <t>NAAR DE PROVINCIE/ GEMEENTES OVERHEVELEN LEVERT OP</t>
  </si>
  <si>
    <t>START 2014</t>
  </si>
  <si>
    <t>linkse hobby's weg, handhaven cultuur, musea, erfgoed, klassiek, opera, ballet</t>
  </si>
  <si>
    <t xml:space="preserve">Variant 2: </t>
  </si>
  <si>
    <t xml:space="preserve">Variant 1:  </t>
  </si>
  <si>
    <t>WAARVAN LANGJARIGE FONDSEN</t>
  </si>
  <si>
    <t>GENERIEKE KORTING GROOTSTE SUBSIEDIESLURPERS 58,2 %</t>
  </si>
  <si>
    <t>OF WE HEFFEN DE LANGJARIGE FONDSEN OP: RESULTAAT</t>
  </si>
  <si>
    <t xml:space="preserve">Variant 3: </t>
  </si>
  <si>
    <t>Stichting Theater Groep Kwatta</t>
  </si>
  <si>
    <t>Stichting Theatergroep Max</t>
  </si>
  <si>
    <t>Stichting Het Nationale Ballet</t>
  </si>
  <si>
    <t>Langjarig dansgezelschap</t>
  </si>
  <si>
    <t>Stichting Nederlands Dans Theater</t>
  </si>
  <si>
    <t>Stichting Nederlands Fonds voor Podiumkunsten+</t>
  </si>
  <si>
    <t>De Nederlandse Opera</t>
  </si>
  <si>
    <t>Langjarig operagezelschap</t>
  </si>
  <si>
    <t>Muziektheater</t>
  </si>
  <si>
    <t>Stichting Nationale Reisopera</t>
  </si>
  <si>
    <t>Stichting Het Brabants Orkest</t>
  </si>
  <si>
    <t>Langjarig orkest</t>
  </si>
  <si>
    <t xml:space="preserve">Stichting Het Gelders Orkest </t>
  </si>
  <si>
    <t>Stichting Het Ned Ballet- en Symfonieorkest Holland Symfonia</t>
  </si>
  <si>
    <t xml:space="preserve">Stichting Het Residentie Orkest </t>
  </si>
  <si>
    <t>Stichting Koninklijk Concertgebouworkest</t>
  </si>
  <si>
    <t>Stichting Limburgs Symphonie Orkest</t>
  </si>
  <si>
    <t>Stichting Nederlands Philharmonisch Orkest</t>
  </si>
  <si>
    <t>Stichting Noord Nederlands Orkest</t>
  </si>
  <si>
    <t>Stichting Orkest van het Oosten</t>
  </si>
  <si>
    <t>Stichting Rotterdams Philharmonisch Orkest</t>
  </si>
  <si>
    <t>Muziek Centrum Nederland</t>
  </si>
  <si>
    <t>Stichting Nederlands Muziek Instituut</t>
  </si>
  <si>
    <t>Stichting Theater Instituut Nederland</t>
  </si>
  <si>
    <t xml:space="preserve">Podiumkunsten </t>
  </si>
  <si>
    <t>Stichting Steim (studio voor electro-instrumentale muziek)</t>
  </si>
  <si>
    <t>Stichting Opera Zuid</t>
  </si>
  <si>
    <t>Operagezelschap</t>
  </si>
  <si>
    <t>Henny Jurriëns Stichting</t>
  </si>
  <si>
    <t>Stichting Nederlands Vocaal Laboratorium</t>
  </si>
  <si>
    <t>Stichting Nederlandse StrijkKwartet Academie</t>
  </si>
  <si>
    <t>Stichting Opera Studio Nederland</t>
  </si>
  <si>
    <t>Stichting Dansateliers</t>
  </si>
  <si>
    <t>Productiehuis</t>
  </si>
  <si>
    <t>Stichting Danswerkplaats Amsterdam</t>
  </si>
  <si>
    <t>Stichting Gasthuis Frascati</t>
  </si>
  <si>
    <t>Stichting Grand Theatre</t>
  </si>
  <si>
    <t>Stichting Het Veem theater</t>
  </si>
  <si>
    <t>Stichting Huis a/d Werf / Festival a/d Werf</t>
  </si>
  <si>
    <t>Stichting Jeugdtheaterwerkplaats Het Lab (De Berenkuil)</t>
  </si>
  <si>
    <t>Stichting Korzo</t>
  </si>
  <si>
    <t>Stichting MC</t>
  </si>
  <si>
    <t>Stichting M-Lab Laboratorium voor muziektheater</t>
  </si>
  <si>
    <t>Stichting Muziekwerkplaats Brabant (Muzieklab)</t>
  </si>
  <si>
    <t>Stichting Oorkaan</t>
  </si>
  <si>
    <t>Stichting Paradiso Melkweg Productiehuis</t>
  </si>
  <si>
    <t>Stichting Productiehuis Brabant</t>
  </si>
  <si>
    <t>Stichting Productiehuis Limburg "Het Huis van Bourgondië"</t>
  </si>
  <si>
    <t>Stichting Productiehuis Oost-Nederland</t>
  </si>
  <si>
    <t>Stichting Productiehuis Rotterdam</t>
  </si>
  <si>
    <t>Stichting Theater- en Productiehuis Almere</t>
  </si>
  <si>
    <t>Stichting Theaterproductiehuis Zeelandia</t>
  </si>
  <si>
    <t>Wetenschappelijke musea</t>
  </si>
  <si>
    <t>Stichting Het Nederlands Openluchtmuseum</t>
  </si>
  <si>
    <t>Stichting Het Nederlands Persmuseum</t>
  </si>
  <si>
    <t>Stichting het Rijksmuseum Amsterdam</t>
  </si>
  <si>
    <t>Kunstmusea</t>
  </si>
  <si>
    <t>Stichting Hollandsche Schouwburg</t>
  </si>
  <si>
    <t>Stichting Joods Historisch Museum</t>
  </si>
  <si>
    <t>Stichting Keramiekmuseum Het Princessehof</t>
  </si>
  <si>
    <t>Stichting Koninklijk Kabinet van Schilderijen Mauritshuis</t>
  </si>
  <si>
    <t>Stichting Kröller-Müller Museum</t>
  </si>
  <si>
    <t>Stichting Museum Catharijneconvent</t>
  </si>
  <si>
    <t>Stichting Museum Slot Loevestein</t>
  </si>
  <si>
    <t>Stichting Nederlands Centrum voor Biodiversiteit Naturalis</t>
  </si>
  <si>
    <t>West</t>
  </si>
  <si>
    <t>Stichting Nederlands Fotomuseum</t>
  </si>
  <si>
    <t>Stichting Nederlands Scheepvaartmuseum Amsterdam</t>
  </si>
  <si>
    <t>Stichting Paleis Het Loo Nationaal Museum</t>
  </si>
  <si>
    <t>Stichting Rijksmuseum het Zuiderzeemuseum</t>
  </si>
  <si>
    <t>Stichting Rijksmuseum Muiderslot</t>
  </si>
  <si>
    <t>Stichting Rijksmuseum Twenthe</t>
  </si>
  <si>
    <t>Stichting Rijksmuseum van Oudheden</t>
  </si>
  <si>
    <t>Stichting Rijksmuseum voor Volkenkunde</t>
  </si>
  <si>
    <t>Stichting tot beheer en instandhouding van Teylers Museum</t>
  </si>
  <si>
    <t>Stichting tot Beheer van het Museum Boerhaave</t>
  </si>
  <si>
    <t>Stichting tot Beheer van Huis Doorn</t>
  </si>
  <si>
    <t>Stichting Van Gogh Museum</t>
  </si>
  <si>
    <t>Stichting Amstel 218</t>
  </si>
  <si>
    <t>Totaal Musea Exclusief Huisvesting</t>
  </si>
  <si>
    <t>PODIUMKUNSTEN</t>
  </si>
  <si>
    <t>Stichting Dansgroep Amsterdam</t>
  </si>
  <si>
    <t>Dansgezelschap</t>
  </si>
  <si>
    <t>Dans</t>
  </si>
  <si>
    <t>Stichting Introdans</t>
  </si>
  <si>
    <t>Stichting Noord Nederlandse Dans</t>
  </si>
  <si>
    <t>Stichting Scapino Ballet Rotterdam</t>
  </si>
  <si>
    <t>Stichting Zuidelijke Dansvoorziening</t>
  </si>
  <si>
    <t>Fryske Toaniel Stifting Tryater</t>
  </si>
  <si>
    <t>Friestalig toneelgezelschap</t>
  </si>
  <si>
    <t>Theater</t>
  </si>
  <si>
    <t>Stichting Holland Dance Festival</t>
  </si>
  <si>
    <t>Stichting Holland Festival</t>
  </si>
  <si>
    <t>Stichting Music Meeting</t>
  </si>
  <si>
    <t>Muziek</t>
  </si>
  <si>
    <t>Stichting Noorderslag</t>
  </si>
  <si>
    <t>Stichting Organisatie Oude Muziek</t>
  </si>
  <si>
    <t>De Toneelmakerij</t>
  </si>
  <si>
    <t>Jeugdgezelschap</t>
  </si>
  <si>
    <t>Stichting Danstheater Aya</t>
  </si>
  <si>
    <t>Stichting De Citadel Jeugdtheater</t>
  </si>
  <si>
    <t>Stichting De Stilte</t>
  </si>
  <si>
    <t>Stichting Het Filiaal</t>
  </si>
  <si>
    <t>Stichting Het Laagland</t>
  </si>
  <si>
    <t>Stichting Jeugdtheater Sonnevanck</t>
  </si>
  <si>
    <t>Stichting Meekers</t>
  </si>
  <si>
    <t>Stichting Merkx &amp; Dansers</t>
  </si>
  <si>
    <t>Stichting Stella Den Haag</t>
  </si>
  <si>
    <t>Stichting Theater Artemis</t>
  </si>
  <si>
    <t>Stichting Virtueel Platform</t>
  </si>
  <si>
    <t>Totaal  Nieuwe Media</t>
  </si>
  <si>
    <t>FILM</t>
  </si>
  <si>
    <t>Stichting Cinekid Nederland</t>
  </si>
  <si>
    <t>Stichting Holland Animation Film Festival</t>
  </si>
  <si>
    <t>Stichting International Documentary Filmfestival Amsterdam</t>
  </si>
  <si>
    <t>Stichting International Filmfestival Rotterdam</t>
  </si>
  <si>
    <t>Stichting Nederlands Film Festival</t>
  </si>
  <si>
    <t>Stichting Nederlands Fonds voor de Film</t>
  </si>
  <si>
    <t>Stichting Nederlands Instituut voor Animatiefilm</t>
  </si>
  <si>
    <t>Stichting Binger Filmlab</t>
  </si>
  <si>
    <t>Stichting Film Instituut Nederland/ Eye</t>
  </si>
  <si>
    <t>Totaal Film</t>
  </si>
  <si>
    <t>CULTUUR ALGEMEEN</t>
  </si>
  <si>
    <t>Stichting Imagine Identity and Culture</t>
  </si>
  <si>
    <t>Culturele diversiteit</t>
  </si>
  <si>
    <t>Binoq / ATANA, Stichting Bestuurlijke Diversiteit Nederland</t>
  </si>
  <si>
    <t>Stichting Eutopia</t>
  </si>
  <si>
    <t>Stichting Internationale Culturele Activiteiten</t>
  </si>
  <si>
    <t>Internationaal Cultuurbeleid</t>
  </si>
  <si>
    <t>Stichting De Balie</t>
  </si>
  <si>
    <t>Boekmanstichting</t>
  </si>
  <si>
    <t>Overig cultuurbeleid</t>
  </si>
  <si>
    <t>Totaal Cultuur Algemeen</t>
  </si>
  <si>
    <t>LETTEREN</t>
  </si>
  <si>
    <t>Stichting Fonds Bijzondere Journalistieke Projecten</t>
  </si>
  <si>
    <t>Auteurs/vertalers</t>
  </si>
  <si>
    <t>Sectorinstituut Openbare Bibliotheken</t>
  </si>
  <si>
    <t>Stichting Nederlands Letterenfonds</t>
  </si>
  <si>
    <t>langjarig fonds</t>
  </si>
  <si>
    <t>Fonds LB</t>
  </si>
  <si>
    <t>Stichting Lezen</t>
  </si>
  <si>
    <t xml:space="preserve">Leesbevordering </t>
  </si>
  <si>
    <t>Stichting School der Poezie</t>
  </si>
  <si>
    <t>Leesbevordering</t>
  </si>
  <si>
    <t>Stichting Autoped</t>
  </si>
  <si>
    <t>Stichting El Hizjra</t>
  </si>
  <si>
    <t xml:space="preserve">Literaire participatie </t>
  </si>
  <si>
    <t>Stichting Schrijvers School Samenleving</t>
  </si>
  <si>
    <t>Stichting Other World Productions</t>
  </si>
  <si>
    <t>Stichting Poetry International</t>
  </si>
  <si>
    <t>Literaire participatie</t>
  </si>
  <si>
    <t>Stichting De Wintertuin</t>
  </si>
  <si>
    <t>Stichting Passionate Bulkboek</t>
  </si>
  <si>
    <t>Stichting Poëziepaleis</t>
  </si>
  <si>
    <t>Totaal Letteren</t>
  </si>
  <si>
    <t>MUSEA</t>
  </si>
  <si>
    <t>Nederlands Letterkundig Museum en Documentatiecentrum</t>
  </si>
  <si>
    <t>Langjarig museum</t>
  </si>
  <si>
    <t>Museum</t>
  </si>
  <si>
    <t>Stg Museum van het Boek / Museum Meermanno-Westreenianum</t>
  </si>
  <si>
    <t>Cultuurhistorische musea</t>
  </si>
  <si>
    <t>Stg tot expl vh Rijksbureau vr Kunsthistorische Documentatie</t>
  </si>
  <si>
    <t>Niet musea (cultuurnota)</t>
  </si>
  <si>
    <t>Stichting Afrika Museum</t>
  </si>
  <si>
    <t>Musea (cultuurnota)</t>
  </si>
  <si>
    <t>Stichting Haags Historisch Museum (De Gevangenpoort)</t>
  </si>
  <si>
    <t>Stichting het Geld- en Bankmuseum</t>
  </si>
  <si>
    <t>ARCHIEVEN/ERFGOED</t>
  </si>
  <si>
    <t>Centraal Bureau voor Genealogie</t>
  </si>
  <si>
    <t>Ontwikkelinstelling</t>
  </si>
  <si>
    <t>Archieven</t>
  </si>
  <si>
    <t>Noord</t>
  </si>
  <si>
    <t>Stichting Digitaal Erfgoed Nederland</t>
  </si>
  <si>
    <t xml:space="preserve">Archieven </t>
  </si>
  <si>
    <t>Den Haag</t>
  </si>
  <si>
    <t>Stichting Erfgoed Nederland</t>
  </si>
  <si>
    <t>Erfgoed</t>
  </si>
  <si>
    <t>Amsterdam</t>
  </si>
  <si>
    <t>Totaal Archieven</t>
  </si>
  <si>
    <t xml:space="preserve">Beeldende Kunst, Bouwkunst, Vormgeving </t>
  </si>
  <si>
    <t>Stichting Internationale Architectuurbiënnale NL</t>
  </si>
  <si>
    <t>Internationaal festival</t>
  </si>
  <si>
    <t>Architectuur</t>
  </si>
  <si>
    <t>Rotterdam</t>
  </si>
  <si>
    <t>Stichting Stimuleringsfonds voor Architectuur</t>
  </si>
  <si>
    <t>Stichting Architectuur Lokaal</t>
  </si>
  <si>
    <t>Stichting Archiprix</t>
  </si>
  <si>
    <t>Stichting Europan Nederland</t>
  </si>
  <si>
    <t>Stichting Berlage Instituut</t>
  </si>
  <si>
    <t>Postacademische instelling</t>
  </si>
  <si>
    <t>Stichting Nederlands Architectuurinstituut</t>
  </si>
  <si>
    <t>Internationale Stichting Manifesta</t>
  </si>
  <si>
    <t>Beeldende kunst</t>
  </si>
  <si>
    <t>Stg. Fonds voor Beeldende Kunsten, Vormgeving en Bouwkunst</t>
  </si>
  <si>
    <t>Mondriaan Stichting</t>
  </si>
  <si>
    <t>Stichting Nederlands Instituut voor Mediakunst</t>
  </si>
  <si>
    <t>Stichting Trans Artists Informatiecentrum</t>
  </si>
  <si>
    <t>Stichting Kunst en Openbare Ruimte</t>
  </si>
  <si>
    <t>Stichting Ateliers 63</t>
  </si>
  <si>
    <t>Stichting Europees Keramisch Werkcentrum</t>
  </si>
  <si>
    <t>Zuid</t>
  </si>
  <si>
    <t>Stichting Jan van Eyck Akademie</t>
  </si>
  <si>
    <t>Stichting Rijksakademie van beeldende kunsten</t>
  </si>
  <si>
    <t>BAK, basis voor actuele kunst</t>
  </si>
  <si>
    <t>Presentatie-instelling bk</t>
  </si>
  <si>
    <t>Kunstvereniging Diepenheim</t>
  </si>
  <si>
    <t>Oost</t>
  </si>
  <si>
    <t>Museum De Paviljoens</t>
  </si>
  <si>
    <t>Stg. Centrum Beeldende Kunsten Maastricht</t>
  </si>
  <si>
    <t>Stichting Beeldende Kunst Middelburg</t>
  </si>
  <si>
    <t>Stichting De Appel</t>
  </si>
  <si>
    <t>Stichting Fotografie Noorderlicht</t>
  </si>
  <si>
    <t>Stichting MU Art Foundation</t>
  </si>
  <si>
    <t>Stichting Public Art Squad-Environmental Art for Public Spac</t>
  </si>
  <si>
    <t>Stichting W 139</t>
  </si>
  <si>
    <t>Stichting Witte de With, Center for contemporary art</t>
  </si>
  <si>
    <t>Stichting Droog Design</t>
  </si>
  <si>
    <t>Vormgeving</t>
  </si>
  <si>
    <t>Stichting Mediamatic</t>
  </si>
  <si>
    <t>Stichting Young Designers &amp; Industry</t>
  </si>
  <si>
    <t>Stichting Premsela</t>
  </si>
  <si>
    <t>Totaal Beeldende Kunst, Bouwkunst, Vormgeving en Nieuwe Media</t>
  </si>
  <si>
    <t>Nieuwe Media</t>
  </si>
  <si>
    <t>Waag Society, Maatschappij voor Oude en Nieuwe Media</t>
  </si>
  <si>
    <t>Stichting V2 _Organisatie</t>
  </si>
  <si>
    <t>Stichting SubmarineChannel</t>
  </si>
  <si>
    <t>Stichting Worm</t>
  </si>
  <si>
    <t>Tabel 14.3 Budgettaire gevolgen van beleid artikel 14 (x € 1.000)</t>
  </si>
  <si>
    <t>Totale uitgaven</t>
  </si>
  <si>
    <t>Programma-uitgaven</t>
  </si>
  <si>
    <t>Bevorderen van de deelname van de burgers aan kunsten</t>
  </si>
  <si>
    <t>•</t>
  </si>
  <si>
    <t>-</t>
  </si>
  <si>
    <t>4-jarig</t>
  </si>
  <si>
    <t>• producerend</t>
  </si>
  <si>
    <t>• niet producerend</t>
  </si>
  <si>
    <t>Langjarig</t>
  </si>
  <si>
    <t>Fondsen</t>
  </si>
  <si>
    <t>Verbreden inzet Cultuur</t>
  </si>
  <si>
    <t>waarvan Cultuurkaart</t>
  </si>
  <si>
    <t>Internationaal Cultuurbeleid (HGIS)</t>
  </si>
  <si>
    <t>Behoud en Beheer Cultureel Erfgoed</t>
  </si>
  <si>
    <t>Archieven (RHC)</t>
  </si>
  <si>
    <t>Beelden voor de toekomst</t>
  </si>
  <si>
    <t xml:space="preserve">waarvan FES </t>
  </si>
  <si>
    <t>Musea: Huisvesting</t>
  </si>
  <si>
    <t>Musea: buiten de Cultuursubsidies 2009-2012</t>
  </si>
  <si>
    <t>Mooier Nederland</t>
  </si>
  <si>
    <t>Monumenten</t>
  </si>
  <si>
    <t xml:space="preserve">Archeologie </t>
  </si>
  <si>
    <t>Overige instrumenten</t>
  </si>
  <si>
    <t>Bibliotheken</t>
  </si>
  <si>
    <t>Subsidies</t>
  </si>
  <si>
    <t>Bibliotheekvernieuwing</t>
  </si>
  <si>
    <t>Leesvoorziening leesgehandicapten</t>
  </si>
  <si>
    <t>Programma leesbevordering</t>
  </si>
  <si>
    <t>Programmakosten overig (w.o. taakstelling en loon- en prijsbijstelling)</t>
  </si>
  <si>
    <t>waarvan innovatie- en matchingsregeling</t>
  </si>
  <si>
    <t>waarvan VROM middelen en pensioenen</t>
  </si>
  <si>
    <t>Nationaal Archief</t>
  </si>
  <si>
    <t>waarvan informatie op Orde (Archiefachterstanden)</t>
  </si>
  <si>
    <t>Apparaatsuitgaven</t>
  </si>
  <si>
    <t>Bestuursdepartement</t>
  </si>
  <si>
    <t>Uitvoeringsdiensten</t>
  </si>
  <si>
    <t>Ontvangsten</t>
  </si>
  <si>
    <t>Posten die zijn uitgezonderd bij de berekening van de generieke korting</t>
  </si>
  <si>
    <t>Cultuurparticipatie</t>
  </si>
  <si>
    <t>percentage</t>
  </si>
  <si>
    <t>Archieven/erfgoed</t>
  </si>
  <si>
    <t xml:space="preserve">Beeldende kunst, bouwkunst, vormgeving </t>
  </si>
  <si>
    <t>Nieuwe media</t>
  </si>
  <si>
    <t>Film</t>
  </si>
  <si>
    <t>Cultuur algemeen</t>
  </si>
  <si>
    <t>Letteren</t>
  </si>
  <si>
    <t>Musea</t>
  </si>
  <si>
    <t>Podiumkunsten</t>
  </si>
  <si>
    <t>KubusID</t>
  </si>
  <si>
    <t>Naaminstelling</t>
  </si>
  <si>
    <t>Subsector</t>
  </si>
  <si>
    <t>Regio</t>
  </si>
  <si>
    <t>Structurele
Subsidie 
provincie 
2009</t>
  </si>
  <si>
    <t>Structurele
Subsidie 
gemeente
2009</t>
  </si>
  <si>
    <t>CULTUURPARTICIPATIE</t>
  </si>
  <si>
    <t>Stichting Nederlands Centrum voor Volkscultuur</t>
  </si>
  <si>
    <t>Ondersteunende instelling</t>
  </si>
  <si>
    <t>Volkscultuur</t>
  </si>
  <si>
    <t>Midden</t>
  </si>
  <si>
    <t>Stg Cultuurnetwerk NL expertisecentrum. v. cultuureducatie</t>
  </si>
  <si>
    <t>Coordinerende instelling</t>
  </si>
  <si>
    <t>Cultuureducatie</t>
  </si>
  <si>
    <t>Stichting Kunstfactor</t>
  </si>
  <si>
    <t>Langjarig sectorinstituut</t>
  </si>
  <si>
    <t>Amateurkunst</t>
  </si>
  <si>
    <t>Stichting Fonds voor Cultuurparticipatie</t>
  </si>
  <si>
    <t>Langjarig fonds</t>
  </si>
  <si>
    <t>Totaal Cultuurparticipatie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</si>
</sst>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_-;_-* #,##0\-;_-* &quot;-&quot;??_-;_-@_-"/>
    <numFmt numFmtId="173" formatCode="0.0"/>
    <numFmt numFmtId="174" formatCode="_-* #,##0.0_-;_-* #,##0.0\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i/>
      <sz val="8"/>
      <name val="Verdana"/>
      <family val="2"/>
    </font>
    <font>
      <sz val="8"/>
      <color indexed="10"/>
      <name val="Verdana"/>
      <family val="2"/>
    </font>
    <font>
      <i/>
      <sz val="8"/>
      <color indexed="10"/>
      <name val="Verdana"/>
      <family val="2"/>
    </font>
    <font>
      <b/>
      <sz val="8"/>
      <color indexed="10"/>
      <name val="Verdana"/>
      <family val="2"/>
    </font>
    <font>
      <b/>
      <i/>
      <sz val="8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9"/>
      <name val="Verdana"/>
      <family val="2"/>
    </font>
    <font>
      <sz val="8"/>
      <color indexed="18"/>
      <name val="Verdana"/>
      <family val="2"/>
    </font>
    <font>
      <i/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32"/>
      </left>
      <right/>
      <top/>
      <bottom/>
    </border>
    <border>
      <left/>
      <right style="thin">
        <color indexed="32"/>
      </right>
      <top/>
      <bottom/>
    </border>
    <border>
      <left style="thin">
        <color indexed="32"/>
      </left>
      <right/>
      <top/>
      <bottom style="thin">
        <color indexed="32"/>
      </bottom>
    </border>
    <border>
      <left/>
      <right/>
      <top/>
      <bottom style="thin">
        <color indexed="32"/>
      </bottom>
    </border>
    <border>
      <left/>
      <right style="thin">
        <color indexed="32"/>
      </right>
      <top/>
      <bottom style="thin">
        <color indexed="32"/>
      </bottom>
    </border>
    <border>
      <left style="thin">
        <color indexed="32"/>
      </left>
      <right/>
      <top style="thin">
        <color indexed="32"/>
      </top>
      <bottom style="thin">
        <color indexed="32"/>
      </bottom>
    </border>
    <border>
      <left/>
      <right/>
      <top style="thin">
        <color indexed="32"/>
      </top>
      <bottom style="thin">
        <color indexed="32"/>
      </bottom>
    </border>
    <border>
      <left/>
      <right style="thin">
        <color indexed="32"/>
      </right>
      <top style="thin">
        <color indexed="32"/>
      </top>
      <bottom style="thin">
        <color indexed="32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0" borderId="3" applyNumberFormat="0" applyFill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6" fillId="3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6" fillId="30" borderId="0" xfId="0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3" fontId="6" fillId="30" borderId="0" xfId="0" applyNumberFormat="1" applyFont="1" applyFill="1" applyBorder="1" applyAlignment="1">
      <alignment/>
    </xf>
    <xf numFmtId="0" fontId="6" fillId="30" borderId="0" xfId="0" applyFont="1" applyFill="1" applyBorder="1" applyAlignment="1" applyProtection="1">
      <alignment wrapText="1"/>
      <protection locked="0"/>
    </xf>
    <xf numFmtId="3" fontId="2" fillId="0" borderId="0" xfId="0" applyNumberFormat="1" applyFont="1" applyBorder="1" applyAlignment="1">
      <alignment/>
    </xf>
    <xf numFmtId="172" fontId="2" fillId="0" borderId="0" xfId="44" applyNumberFormat="1" applyFont="1" applyBorder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4" fillId="31" borderId="0" xfId="0" applyNumberFormat="1" applyFont="1" applyFill="1" applyBorder="1" applyAlignment="1" applyProtection="1">
      <alignment vertical="center"/>
      <protection locked="0"/>
    </xf>
    <xf numFmtId="3" fontId="4" fillId="32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8" fillId="3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9" fontId="2" fillId="0" borderId="0" xfId="53" applyFont="1" applyBorder="1" applyAlignment="1">
      <alignment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31" borderId="0" xfId="0" applyFont="1" applyFill="1" applyBorder="1" applyAlignment="1" applyProtection="1">
      <alignment vertical="center"/>
      <protection locked="0"/>
    </xf>
    <xf numFmtId="0" fontId="4" fillId="31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172" fontId="2" fillId="0" borderId="0" xfId="44" applyNumberFormat="1" applyFont="1" applyFill="1" applyBorder="1" applyAlignment="1">
      <alignment/>
    </xf>
    <xf numFmtId="9" fontId="2" fillId="0" borderId="0" xfId="53" applyFont="1" applyFill="1" applyBorder="1" applyAlignment="1">
      <alignment/>
    </xf>
    <xf numFmtId="0" fontId="6" fillId="30" borderId="0" xfId="0" applyFont="1" applyFill="1" applyBorder="1" applyAlignment="1" applyProtection="1">
      <alignment vertical="top"/>
      <protection locked="0"/>
    </xf>
    <xf numFmtId="0" fontId="8" fillId="30" borderId="0" xfId="0" applyFont="1" applyFill="1" applyBorder="1" applyAlignment="1" applyProtection="1">
      <alignment vertical="center"/>
      <protection locked="0"/>
    </xf>
    <xf numFmtId="0" fontId="8" fillId="30" borderId="0" xfId="0" applyFont="1" applyFill="1" applyBorder="1" applyAlignment="1" applyProtection="1">
      <alignment vertical="center" wrapText="1"/>
      <protection locked="0"/>
    </xf>
    <xf numFmtId="0" fontId="8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72" fontId="3" fillId="0" borderId="0" xfId="44" applyNumberFormat="1" applyFont="1" applyBorder="1" applyAlignment="1">
      <alignment/>
    </xf>
    <xf numFmtId="9" fontId="3" fillId="0" borderId="0" xfId="53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wrapText="1"/>
      <protection locked="0"/>
    </xf>
    <xf numFmtId="3" fontId="3" fillId="0" borderId="13" xfId="0" applyNumberFormat="1" applyFont="1" applyBorder="1" applyAlignment="1" applyProtection="1">
      <alignment/>
      <protection locked="0"/>
    </xf>
    <xf numFmtId="3" fontId="3" fillId="0" borderId="14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 quotePrefix="1">
      <alignment/>
      <protection locked="0"/>
    </xf>
    <xf numFmtId="3" fontId="4" fillId="33" borderId="15" xfId="54" applyNumberFormat="1" applyFont="1" applyFill="1" applyBorder="1" applyAlignment="1">
      <alignment/>
    </xf>
    <xf numFmtId="3" fontId="4" fillId="33" borderId="16" xfId="54" applyNumberFormat="1" applyFont="1" applyFill="1" applyBorder="1" applyAlignment="1">
      <alignment/>
    </xf>
    <xf numFmtId="3" fontId="3" fillId="0" borderId="0" xfId="54" applyNumberFormat="1" applyFont="1" applyFill="1" applyBorder="1" applyAlignment="1">
      <alignment/>
    </xf>
    <xf numFmtId="3" fontId="3" fillId="0" borderId="15" xfId="54" applyNumberFormat="1" applyFont="1" applyFill="1" applyBorder="1" applyAlignment="1">
      <alignment/>
    </xf>
    <xf numFmtId="3" fontId="3" fillId="0" borderId="16" xfId="54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3" fillId="0" borderId="15" xfId="54" applyFont="1" applyBorder="1" applyAlignment="1">
      <alignment/>
    </xf>
    <xf numFmtId="0" fontId="3" fillId="0" borderId="16" xfId="54" applyFont="1" applyBorder="1" applyAlignment="1">
      <alignment/>
    </xf>
    <xf numFmtId="3" fontId="3" fillId="0" borderId="16" xfId="54" applyNumberFormat="1" applyFont="1" applyBorder="1" applyAlignment="1">
      <alignment/>
    </xf>
    <xf numFmtId="3" fontId="12" fillId="0" borderId="0" xfId="54" applyNumberFormat="1" applyFont="1" applyBorder="1" applyAlignment="1">
      <alignment/>
    </xf>
    <xf numFmtId="0" fontId="2" fillId="0" borderId="0" xfId="54" applyFont="1" applyAlignment="1">
      <alignment/>
    </xf>
    <xf numFmtId="0" fontId="2" fillId="0" borderId="0" xfId="54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3" fontId="3" fillId="0" borderId="16" xfId="54" applyNumberFormat="1" applyFont="1" applyFill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23" xfId="0" applyNumberFormat="1" applyFont="1" applyFill="1" applyBorder="1" applyAlignment="1">
      <alignment horizontal="left"/>
    </xf>
    <xf numFmtId="3" fontId="3" fillId="0" borderId="16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2" fillId="0" borderId="23" xfId="0" applyNumberFormat="1" applyFont="1" applyBorder="1" applyAlignment="1">
      <alignment horizontal="left"/>
    </xf>
    <xf numFmtId="3" fontId="3" fillId="0" borderId="23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16" xfId="54" applyNumberFormat="1" applyFont="1" applyBorder="1" applyAlignment="1">
      <alignment horizontal="left"/>
    </xf>
    <xf numFmtId="0" fontId="2" fillId="0" borderId="0" xfId="54" applyFont="1" applyAlignment="1">
      <alignment horizontal="left"/>
    </xf>
    <xf numFmtId="3" fontId="4" fillId="33" borderId="16" xfId="54" applyNumberFormat="1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9" fontId="6" fillId="0" borderId="0" xfId="53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quotePrefix="1">
      <alignment/>
    </xf>
    <xf numFmtId="0" fontId="2" fillId="0" borderId="27" xfId="0" applyFont="1" applyBorder="1" applyAlignment="1" applyProtection="1">
      <alignment horizontal="left" vertical="top"/>
      <protection locked="0"/>
    </xf>
    <xf numFmtId="3" fontId="2" fillId="0" borderId="28" xfId="0" applyNumberFormat="1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wrapText="1"/>
      <protection locked="0"/>
    </xf>
    <xf numFmtId="3" fontId="2" fillId="0" borderId="30" xfId="0" applyNumberFormat="1" applyFont="1" applyBorder="1" applyAlignment="1" applyProtection="1">
      <alignment/>
      <protection locked="0"/>
    </xf>
    <xf numFmtId="3" fontId="2" fillId="0" borderId="31" xfId="0" applyNumberFormat="1" applyFont="1" applyBorder="1" applyAlignment="1" applyProtection="1">
      <alignment/>
      <protection locked="0"/>
    </xf>
    <xf numFmtId="0" fontId="6" fillId="30" borderId="27" xfId="0" applyFont="1" applyFill="1" applyBorder="1" applyAlignment="1" applyProtection="1">
      <alignment horizontal="left" vertical="top"/>
      <protection locked="0"/>
    </xf>
    <xf numFmtId="3" fontId="6" fillId="30" borderId="28" xfId="0" applyNumberFormat="1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left" vertical="top"/>
      <protection locked="0"/>
    </xf>
    <xf numFmtId="3" fontId="2" fillId="0" borderId="28" xfId="0" applyNumberFormat="1" applyFont="1" applyFill="1" applyBorder="1" applyAlignment="1" applyProtection="1">
      <alignment/>
      <protection locked="0"/>
    </xf>
    <xf numFmtId="0" fontId="6" fillId="30" borderId="29" xfId="0" applyFont="1" applyFill="1" applyBorder="1" applyAlignment="1" applyProtection="1">
      <alignment horizontal="left" vertical="top"/>
      <protection locked="0"/>
    </xf>
    <xf numFmtId="3" fontId="6" fillId="30" borderId="30" xfId="0" applyNumberFormat="1" applyFont="1" applyFill="1" applyBorder="1" applyAlignment="1" applyProtection="1">
      <alignment/>
      <protection locked="0"/>
    </xf>
    <xf numFmtId="3" fontId="6" fillId="30" borderId="31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vertical="top" wrapText="1"/>
      <protection locked="0"/>
    </xf>
    <xf numFmtId="3" fontId="5" fillId="0" borderId="28" xfId="0" applyNumberFormat="1" applyFont="1" applyFill="1" applyBorder="1" applyAlignment="1">
      <alignment/>
    </xf>
    <xf numFmtId="0" fontId="6" fillId="30" borderId="29" xfId="0" applyFont="1" applyFill="1" applyBorder="1" applyAlignment="1" applyProtection="1">
      <alignment vertical="top"/>
      <protection locked="0"/>
    </xf>
    <xf numFmtId="0" fontId="6" fillId="0" borderId="30" xfId="0" applyFont="1" applyFill="1" applyBorder="1" applyAlignment="1" applyProtection="1">
      <alignment horizontal="right" wrapText="1"/>
      <protection locked="0"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7" fillId="30" borderId="32" xfId="0" applyFont="1" applyFill="1" applyBorder="1" applyAlignment="1" applyProtection="1">
      <alignment vertical="top"/>
      <protection locked="0"/>
    </xf>
    <xf numFmtId="0" fontId="7" fillId="30" borderId="33" xfId="0" applyFont="1" applyFill="1" applyBorder="1" applyAlignment="1" applyProtection="1">
      <alignment wrapText="1"/>
      <protection locked="0"/>
    </xf>
    <xf numFmtId="3" fontId="6" fillId="30" borderId="33" xfId="0" applyNumberFormat="1" applyFont="1" applyFill="1" applyBorder="1" applyAlignment="1" applyProtection="1">
      <alignment/>
      <protection locked="0"/>
    </xf>
    <xf numFmtId="3" fontId="6" fillId="30" borderId="34" xfId="0" applyNumberFormat="1" applyFont="1" applyFill="1" applyBorder="1" applyAlignment="1" applyProtection="1">
      <alignment/>
      <protection locked="0"/>
    </xf>
    <xf numFmtId="0" fontId="7" fillId="30" borderId="27" xfId="0" applyFont="1" applyFill="1" applyBorder="1" applyAlignment="1" applyProtection="1">
      <alignment vertical="top"/>
      <protection locked="0"/>
    </xf>
    <xf numFmtId="3" fontId="6" fillId="30" borderId="28" xfId="0" applyNumberFormat="1" applyFont="1" applyFill="1" applyBorder="1" applyAlignment="1">
      <alignment/>
    </xf>
    <xf numFmtId="0" fontId="2" fillId="0" borderId="27" xfId="0" applyFont="1" applyBorder="1" applyAlignment="1" applyProtection="1">
      <alignment vertical="top"/>
      <protection locked="0"/>
    </xf>
    <xf numFmtId="3" fontId="2" fillId="0" borderId="28" xfId="0" applyNumberFormat="1" applyFont="1" applyBorder="1" applyAlignment="1">
      <alignment/>
    </xf>
    <xf numFmtId="3" fontId="8" fillId="30" borderId="28" xfId="0" applyNumberFormat="1" applyFont="1" applyFill="1" applyBorder="1" applyAlignment="1">
      <alignment/>
    </xf>
    <xf numFmtId="0" fontId="6" fillId="30" borderId="27" xfId="0" applyFont="1" applyFill="1" applyBorder="1" applyAlignment="1" applyProtection="1">
      <alignment vertical="top"/>
      <protection locked="0"/>
    </xf>
    <xf numFmtId="0" fontId="2" fillId="0" borderId="27" xfId="0" applyFont="1" applyBorder="1" applyAlignment="1">
      <alignment/>
    </xf>
    <xf numFmtId="0" fontId="8" fillId="30" borderId="29" xfId="0" applyFont="1" applyFill="1" applyBorder="1" applyAlignment="1" applyProtection="1">
      <alignment vertical="center"/>
      <protection locked="0"/>
    </xf>
    <xf numFmtId="0" fontId="2" fillId="30" borderId="30" xfId="0" applyFont="1" applyFill="1" applyBorder="1" applyAlignment="1">
      <alignment/>
    </xf>
    <xf numFmtId="0" fontId="8" fillId="30" borderId="32" xfId="0" applyFont="1" applyFill="1" applyBorder="1" applyAlignment="1" applyProtection="1">
      <alignment vertical="center"/>
      <protection locked="0"/>
    </xf>
    <xf numFmtId="0" fontId="8" fillId="30" borderId="33" xfId="0" applyFont="1" applyFill="1" applyBorder="1" applyAlignment="1" applyProtection="1">
      <alignment vertical="center" wrapText="1"/>
      <protection locked="0"/>
    </xf>
    <xf numFmtId="3" fontId="8" fillId="30" borderId="33" xfId="0" applyNumberFormat="1" applyFont="1" applyFill="1" applyBorder="1" applyAlignment="1">
      <alignment/>
    </xf>
    <xf numFmtId="3" fontId="8" fillId="30" borderId="34" xfId="0" applyNumberFormat="1" applyFont="1" applyFill="1" applyBorder="1" applyAlignment="1">
      <alignment/>
    </xf>
    <xf numFmtId="0" fontId="2" fillId="0" borderId="29" xfId="0" applyFont="1" applyBorder="1" applyAlignment="1" applyProtection="1">
      <alignment vertical="top"/>
      <protection locked="0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3" fontId="5" fillId="0" borderId="33" xfId="0" applyNumberFormat="1" applyFont="1" applyFill="1" applyBorder="1" applyAlignment="1" applyProtection="1">
      <alignment/>
      <protection locked="0"/>
    </xf>
    <xf numFmtId="3" fontId="5" fillId="0" borderId="34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/>
      <protection locked="0"/>
    </xf>
    <xf numFmtId="0" fontId="6" fillId="30" borderId="30" xfId="0" applyFont="1" applyFill="1" applyBorder="1" applyAlignment="1" applyProtection="1">
      <alignment wrapText="1"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172" fontId="13" fillId="0" borderId="0" xfId="44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 wrapText="1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3" fillId="0" borderId="35" xfId="0" applyFont="1" applyBorder="1" applyAlignment="1" applyProtection="1">
      <alignment horizontal="left" vertical="top"/>
      <protection locked="0"/>
    </xf>
    <xf numFmtId="3" fontId="13" fillId="0" borderId="36" xfId="0" applyNumberFormat="1" applyFont="1" applyBorder="1" applyAlignment="1" applyProtection="1">
      <alignment/>
      <protection locked="0"/>
    </xf>
    <xf numFmtId="0" fontId="13" fillId="0" borderId="37" xfId="0" applyFont="1" applyBorder="1" applyAlignment="1" applyProtection="1">
      <alignment horizontal="left" vertical="top"/>
      <protection locked="0"/>
    </xf>
    <xf numFmtId="0" fontId="13" fillId="0" borderId="38" xfId="0" applyFont="1" applyBorder="1" applyAlignment="1" applyProtection="1">
      <alignment wrapText="1"/>
      <protection locked="0"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0" fontId="14" fillId="0" borderId="40" xfId="0" applyFont="1" applyBorder="1" applyAlignment="1" applyProtection="1">
      <alignment horizontal="left" vertical="top"/>
      <protection locked="0"/>
    </xf>
    <xf numFmtId="0" fontId="14" fillId="0" borderId="41" xfId="0" applyFont="1" applyBorder="1" applyAlignment="1" applyProtection="1">
      <alignment wrapText="1"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3" fontId="15" fillId="0" borderId="12" xfId="0" applyNumberFormat="1" applyFont="1" applyFill="1" applyBorder="1" applyAlignment="1" applyProtection="1">
      <alignment/>
      <protection locked="0"/>
    </xf>
    <xf numFmtId="172" fontId="15" fillId="0" borderId="13" xfId="44" applyNumberFormat="1" applyFont="1" applyFill="1" applyBorder="1" applyAlignment="1">
      <alignment/>
    </xf>
    <xf numFmtId="9" fontId="15" fillId="0" borderId="14" xfId="53" applyFont="1" applyFill="1" applyBorder="1" applyAlignment="1">
      <alignment/>
    </xf>
    <xf numFmtId="9" fontId="13" fillId="0" borderId="0" xfId="53" applyFont="1" applyFill="1" applyBorder="1" applyAlignment="1">
      <alignment/>
    </xf>
    <xf numFmtId="3" fontId="4" fillId="33" borderId="16" xfId="54" applyNumberFormat="1" applyFont="1" applyFill="1" applyBorder="1" applyAlignment="1">
      <alignment horizontal="left"/>
    </xf>
    <xf numFmtId="3" fontId="4" fillId="33" borderId="43" xfId="54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 applyProtection="1">
      <alignment/>
      <protection locked="0"/>
    </xf>
    <xf numFmtId="3" fontId="3" fillId="0" borderId="43" xfId="54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3" fillId="0" borderId="43" xfId="54" applyNumberFormat="1" applyFont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0" xfId="54" applyNumberFormat="1" applyFont="1" applyBorder="1" applyAlignment="1">
      <alignment/>
    </xf>
    <xf numFmtId="3" fontId="4" fillId="33" borderId="0" xfId="54" applyNumberFormat="1" applyFont="1" applyFill="1" applyBorder="1" applyAlignment="1">
      <alignment/>
    </xf>
    <xf numFmtId="3" fontId="3" fillId="30" borderId="0" xfId="54" applyNumberFormat="1" applyFont="1" applyFill="1" applyBorder="1" applyAlignment="1">
      <alignment horizontal="left"/>
    </xf>
    <xf numFmtId="3" fontId="3" fillId="30" borderId="0" xfId="54" applyNumberFormat="1" applyFont="1" applyFill="1" applyBorder="1" applyAlignment="1">
      <alignment horizontal="center" wrapText="1"/>
    </xf>
    <xf numFmtId="3" fontId="3" fillId="30" borderId="0" xfId="5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54" applyFont="1" applyBorder="1" applyAlignment="1">
      <alignment horizontal="left"/>
    </xf>
    <xf numFmtId="3" fontId="3" fillId="33" borderId="0" xfId="54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54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7" xfId="54" applyFont="1" applyBorder="1" applyAlignment="1">
      <alignment/>
    </xf>
    <xf numFmtId="0" fontId="2" fillId="0" borderId="48" xfId="54" applyFont="1" applyBorder="1" applyAlignment="1">
      <alignment/>
    </xf>
    <xf numFmtId="3" fontId="2" fillId="0" borderId="48" xfId="54" applyNumberFormat="1" applyFont="1" applyBorder="1" applyAlignment="1">
      <alignment/>
    </xf>
    <xf numFmtId="0" fontId="3" fillId="0" borderId="49" xfId="54" applyFont="1" applyBorder="1" applyAlignment="1">
      <alignment/>
    </xf>
    <xf numFmtId="0" fontId="3" fillId="0" borderId="50" xfId="54" applyFont="1" applyBorder="1" applyAlignment="1">
      <alignment/>
    </xf>
    <xf numFmtId="3" fontId="3" fillId="0" borderId="51" xfId="54" applyNumberFormat="1" applyFont="1" applyBorder="1" applyAlignment="1">
      <alignment/>
    </xf>
    <xf numFmtId="0" fontId="3" fillId="0" borderId="47" xfId="54" applyFont="1" applyBorder="1" applyAlignment="1">
      <alignment/>
    </xf>
    <xf numFmtId="3" fontId="3" fillId="0" borderId="48" xfId="54" applyNumberFormat="1" applyFont="1" applyBorder="1" applyAlignment="1">
      <alignment/>
    </xf>
    <xf numFmtId="0" fontId="3" fillId="0" borderId="51" xfId="54" applyFont="1" applyBorder="1" applyAlignment="1">
      <alignment/>
    </xf>
    <xf numFmtId="3" fontId="2" fillId="0" borderId="25" xfId="0" applyNumberFormat="1" applyFont="1" applyBorder="1" applyAlignment="1">
      <alignment horizontal="left"/>
    </xf>
    <xf numFmtId="3" fontId="2" fillId="0" borderId="25" xfId="0" applyNumberFormat="1" applyFont="1" applyFill="1" applyBorder="1" applyAlignment="1">
      <alignment horizontal="left"/>
    </xf>
    <xf numFmtId="0" fontId="2" fillId="0" borderId="25" xfId="54" applyFont="1" applyBorder="1" applyAlignment="1">
      <alignment horizontal="left"/>
    </xf>
    <xf numFmtId="3" fontId="2" fillId="0" borderId="45" xfId="0" applyNumberFormat="1" applyFont="1" applyBorder="1" applyAlignment="1">
      <alignment horizontal="left"/>
    </xf>
    <xf numFmtId="0" fontId="3" fillId="0" borderId="44" xfId="54" applyFont="1" applyBorder="1" applyAlignment="1">
      <alignment/>
    </xf>
    <xf numFmtId="0" fontId="2" fillId="0" borderId="45" xfId="54" applyFont="1" applyBorder="1" applyAlignment="1">
      <alignment horizontal="left"/>
    </xf>
    <xf numFmtId="0" fontId="2" fillId="0" borderId="46" xfId="54" applyFont="1" applyBorder="1" applyAlignment="1">
      <alignment/>
    </xf>
    <xf numFmtId="3" fontId="3" fillId="30" borderId="49" xfId="54" applyNumberFormat="1" applyFont="1" applyFill="1" applyBorder="1" applyAlignment="1">
      <alignment/>
    </xf>
    <xf numFmtId="3" fontId="3" fillId="30" borderId="50" xfId="54" applyNumberFormat="1" applyFont="1" applyFill="1" applyBorder="1" applyAlignment="1">
      <alignment horizontal="left"/>
    </xf>
    <xf numFmtId="3" fontId="3" fillId="30" borderId="51" xfId="54" applyNumberFormat="1" applyFont="1" applyFill="1" applyBorder="1" applyAlignment="1">
      <alignment horizontal="center" wrapText="1"/>
    </xf>
    <xf numFmtId="0" fontId="11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3" fillId="0" borderId="50" xfId="54" applyFont="1" applyBorder="1" applyAlignment="1">
      <alignment horizontal="left"/>
    </xf>
    <xf numFmtId="3" fontId="3" fillId="0" borderId="0" xfId="54" applyNumberFormat="1" applyFont="1" applyBorder="1" applyAlignment="1">
      <alignment/>
    </xf>
    <xf numFmtId="0" fontId="3" fillId="0" borderId="0" xfId="54" applyFont="1" applyBorder="1" applyAlignment="1">
      <alignment/>
    </xf>
    <xf numFmtId="3" fontId="2" fillId="0" borderId="44" xfId="0" applyNumberFormat="1" applyFont="1" applyFill="1" applyBorder="1" applyAlignment="1">
      <alignment/>
    </xf>
    <xf numFmtId="0" fontId="2" fillId="0" borderId="47" xfId="0" applyFont="1" applyBorder="1" applyAlignment="1">
      <alignment/>
    </xf>
    <xf numFmtId="172" fontId="2" fillId="0" borderId="48" xfId="44" applyNumberFormat="1" applyFont="1" applyBorder="1" applyAlignment="1">
      <alignment/>
    </xf>
    <xf numFmtId="3" fontId="2" fillId="0" borderId="51" xfId="54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left"/>
    </xf>
    <xf numFmtId="3" fontId="11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3" fontId="16" fillId="0" borderId="51" xfId="0" applyNumberFormat="1" applyFont="1" applyBorder="1" applyAlignment="1">
      <alignment/>
    </xf>
    <xf numFmtId="0" fontId="9" fillId="0" borderId="32" xfId="0" applyNumberFormat="1" applyFont="1" applyFill="1" applyBorder="1" applyAlignment="1" applyProtection="1">
      <alignment/>
      <protection locked="0"/>
    </xf>
    <xf numFmtId="0" fontId="3" fillId="0" borderId="33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left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lijst BIS voor rvc-b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11</xdr:row>
      <xdr:rowOff>133350</xdr:rowOff>
    </xdr:from>
    <xdr:to>
      <xdr:col>5</xdr:col>
      <xdr:colOff>819150</xdr:colOff>
      <xdr:row>15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6438900" y="2133600"/>
          <a:ext cx="619125" cy="619125"/>
        </a:xfrm>
        <a:prstGeom prst="rightArrow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56"/>
  <sheetViews>
    <sheetView showGridLines="0" zoomScalePageLayoutView="0" workbookViewId="0" topLeftCell="A1">
      <selection activeCell="H33" sqref="H33"/>
    </sheetView>
  </sheetViews>
  <sheetFormatPr defaultColWidth="9.140625" defaultRowHeight="12.75"/>
  <cols>
    <col min="1" max="1" width="9.140625" style="10" customWidth="1"/>
    <col min="2" max="2" width="46.28125" style="10" customWidth="1"/>
    <col min="3" max="3" width="11.421875" style="10" bestFit="1" customWidth="1"/>
    <col min="4" max="4" width="12.7109375" style="10" customWidth="1"/>
    <col min="5" max="5" width="14.00390625" style="10" customWidth="1"/>
    <col min="6" max="6" width="15.140625" style="29" customWidth="1"/>
    <col min="7" max="7" width="48.00390625" style="29" bestFit="1" customWidth="1"/>
    <col min="8" max="8" width="16.8515625" style="29" customWidth="1"/>
    <col min="9" max="9" width="13.28125" style="45" bestFit="1" customWidth="1"/>
    <col min="10" max="10" width="13.7109375" style="10" customWidth="1"/>
    <col min="11" max="11" width="15.28125" style="14" bestFit="1" customWidth="1"/>
    <col min="12" max="12" width="9.28125" style="38" bestFit="1" customWidth="1"/>
    <col min="13" max="23" width="9.140625" style="10" customWidth="1"/>
    <col min="24" max="16384" width="9.140625" style="37" customWidth="1"/>
  </cols>
  <sheetData>
    <row r="1" spans="1:6" ht="12.75">
      <c r="A1" s="35" t="s">
        <v>291</v>
      </c>
      <c r="B1" s="36"/>
      <c r="C1" s="19"/>
      <c r="D1" s="19"/>
      <c r="E1" s="19"/>
      <c r="F1" s="25"/>
    </row>
    <row r="2" spans="1:6" ht="32.25">
      <c r="A2" s="264" t="s">
        <v>31</v>
      </c>
      <c r="B2" s="264"/>
      <c r="C2" s="118" t="s">
        <v>33</v>
      </c>
      <c r="D2" s="118" t="s">
        <v>42</v>
      </c>
      <c r="E2" s="118" t="s">
        <v>34</v>
      </c>
      <c r="F2" s="18"/>
    </row>
    <row r="3" spans="1:8" ht="6" customHeight="1">
      <c r="A3" s="19"/>
      <c r="B3" s="36"/>
      <c r="C3" s="20"/>
      <c r="D3" s="20"/>
      <c r="E3" s="20"/>
      <c r="F3" s="26"/>
      <c r="G3" s="26"/>
      <c r="H3" s="26"/>
    </row>
    <row r="4" spans="1:8" ht="12.75">
      <c r="A4" s="40" t="s">
        <v>292</v>
      </c>
      <c r="B4" s="41"/>
      <c r="C4" s="21">
        <v>960983</v>
      </c>
      <c r="D4" s="21"/>
      <c r="E4" s="21"/>
      <c r="F4" s="27"/>
      <c r="G4" s="27"/>
      <c r="H4" s="27"/>
    </row>
    <row r="5" spans="1:8" ht="12.75">
      <c r="A5" s="42"/>
      <c r="B5" s="2"/>
      <c r="C5" s="3"/>
      <c r="D5" s="3"/>
      <c r="E5" s="3"/>
      <c r="F5" s="9"/>
      <c r="G5" s="9"/>
      <c r="H5" s="9"/>
    </row>
    <row r="6" spans="1:8" ht="12.75">
      <c r="A6" s="43" t="s">
        <v>293</v>
      </c>
      <c r="B6" s="44"/>
      <c r="C6" s="22">
        <v>915664</v>
      </c>
      <c r="D6" s="22">
        <v>38100</v>
      </c>
      <c r="E6" s="22">
        <v>37254.8</v>
      </c>
      <c r="F6" s="27"/>
      <c r="G6" s="53"/>
      <c r="H6" s="27"/>
    </row>
    <row r="7" spans="1:8" ht="8.25" customHeight="1">
      <c r="A7" s="42"/>
      <c r="B7" s="2"/>
      <c r="C7" s="3"/>
      <c r="D7" s="3"/>
      <c r="E7" s="3"/>
      <c r="F7" s="9"/>
      <c r="H7" s="25"/>
    </row>
    <row r="8" spans="1:23" s="45" customFormat="1" ht="12.75">
      <c r="A8" s="262" t="s">
        <v>294</v>
      </c>
      <c r="B8" s="263"/>
      <c r="C8" s="161">
        <v>605078</v>
      </c>
      <c r="D8" s="161"/>
      <c r="E8" s="162">
        <v>26466.9</v>
      </c>
      <c r="F8" s="23"/>
      <c r="J8" s="29"/>
      <c r="K8" s="46"/>
      <c r="L8" s="4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58" customFormat="1" ht="21.75">
      <c r="A9" s="177" t="s">
        <v>295</v>
      </c>
      <c r="B9" s="178" t="s">
        <v>40</v>
      </c>
      <c r="C9" s="179">
        <v>556900</v>
      </c>
      <c r="D9" s="179"/>
      <c r="E9" s="180">
        <v>24995</v>
      </c>
      <c r="F9" s="54"/>
      <c r="G9" s="181" t="s">
        <v>41</v>
      </c>
      <c r="H9" s="182" t="s">
        <v>44</v>
      </c>
      <c r="I9" s="183" t="s">
        <v>331</v>
      </c>
      <c r="J9" s="55"/>
      <c r="K9" s="56"/>
      <c r="L9" s="57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9" ht="12.75">
      <c r="A10" s="171" t="s">
        <v>296</v>
      </c>
      <c r="B10" s="168" t="s">
        <v>297</v>
      </c>
      <c r="C10" s="169">
        <v>96666</v>
      </c>
      <c r="D10" s="169"/>
      <c r="E10" s="172">
        <v>4833.3</v>
      </c>
      <c r="F10" s="9"/>
      <c r="G10" s="184" t="s">
        <v>43</v>
      </c>
      <c r="H10" s="185">
        <f>SUM(H11:H19)</f>
        <v>486845</v>
      </c>
      <c r="I10" s="186">
        <f>SUM(I11:I19)</f>
        <v>1</v>
      </c>
    </row>
    <row r="11" spans="1:9" ht="12.75">
      <c r="A11" s="171"/>
      <c r="B11" s="168" t="s">
        <v>298</v>
      </c>
      <c r="C11" s="169">
        <v>70097</v>
      </c>
      <c r="D11" s="169"/>
      <c r="E11" s="172">
        <v>3504.85</v>
      </c>
      <c r="F11" s="9"/>
      <c r="G11" s="165" t="s">
        <v>330</v>
      </c>
      <c r="H11" s="166">
        <v>23935</v>
      </c>
      <c r="I11" s="187">
        <f aca="true" t="shared" si="0" ref="I11:I20">H11/$H$10</f>
        <v>0.04916349146032105</v>
      </c>
    </row>
    <row r="12" spans="1:9" ht="12.75">
      <c r="A12" s="171"/>
      <c r="B12" s="168" t="s">
        <v>299</v>
      </c>
      <c r="C12" s="169">
        <v>26569</v>
      </c>
      <c r="D12" s="169"/>
      <c r="E12" s="172">
        <v>1328.45</v>
      </c>
      <c r="F12" s="9"/>
      <c r="G12" s="167" t="s">
        <v>332</v>
      </c>
      <c r="H12" s="166">
        <v>2946</v>
      </c>
      <c r="I12" s="187">
        <f t="shared" si="0"/>
        <v>0.0060512072630919496</v>
      </c>
    </row>
    <row r="13" spans="1:9" ht="12.75">
      <c r="A13" s="171" t="s">
        <v>296</v>
      </c>
      <c r="B13" s="168" t="s">
        <v>300</v>
      </c>
      <c r="C13" s="169">
        <v>297158</v>
      </c>
      <c r="D13" s="169"/>
      <c r="E13" s="172">
        <v>12007.9</v>
      </c>
      <c r="F13" s="9"/>
      <c r="G13" s="167" t="s">
        <v>333</v>
      </c>
      <c r="H13" s="166">
        <v>66365</v>
      </c>
      <c r="I13" s="187">
        <f t="shared" si="0"/>
        <v>0.13631648676683544</v>
      </c>
    </row>
    <row r="14" spans="1:9" ht="12.75">
      <c r="A14" s="171"/>
      <c r="B14" s="168" t="s">
        <v>298</v>
      </c>
      <c r="C14" s="169">
        <v>266174</v>
      </c>
      <c r="D14" s="169"/>
      <c r="E14" s="172">
        <v>10458.7</v>
      </c>
      <c r="F14" s="9"/>
      <c r="G14" s="167" t="s">
        <v>334</v>
      </c>
      <c r="H14" s="166">
        <v>2935</v>
      </c>
      <c r="I14" s="187">
        <f t="shared" si="0"/>
        <v>0.006028612802842794</v>
      </c>
    </row>
    <row r="15" spans="1:9" ht="12.75">
      <c r="A15" s="171"/>
      <c r="B15" s="170" t="s">
        <v>37</v>
      </c>
      <c r="C15" s="169">
        <v>151459</v>
      </c>
      <c r="D15" s="169"/>
      <c r="E15" s="172">
        <v>4723</v>
      </c>
      <c r="F15" s="9"/>
      <c r="G15" s="167" t="s">
        <v>335</v>
      </c>
      <c r="H15" s="166">
        <v>45141</v>
      </c>
      <c r="I15" s="187">
        <f t="shared" si="0"/>
        <v>0.09272150273701076</v>
      </c>
    </row>
    <row r="16" spans="1:9" ht="12.75">
      <c r="A16" s="171"/>
      <c r="B16" s="168" t="s">
        <v>299</v>
      </c>
      <c r="C16" s="169">
        <v>30984</v>
      </c>
      <c r="D16" s="169"/>
      <c r="E16" s="172">
        <v>1549.2</v>
      </c>
      <c r="F16" s="28"/>
      <c r="G16" s="167" t="s">
        <v>336</v>
      </c>
      <c r="H16" s="166">
        <v>2430</v>
      </c>
      <c r="I16" s="187">
        <f t="shared" si="0"/>
        <v>0.004991321673222484</v>
      </c>
    </row>
    <row r="17" spans="1:9" ht="12.75">
      <c r="A17" s="173" t="s">
        <v>296</v>
      </c>
      <c r="B17" s="174" t="s">
        <v>301</v>
      </c>
      <c r="C17" s="175">
        <v>163076</v>
      </c>
      <c r="D17" s="175"/>
      <c r="E17" s="176">
        <v>8153.8</v>
      </c>
      <c r="F17" s="9"/>
      <c r="G17" s="167" t="s">
        <v>337</v>
      </c>
      <c r="H17" s="166">
        <v>21485</v>
      </c>
      <c r="I17" s="187">
        <f t="shared" si="0"/>
        <v>0.044131088950281915</v>
      </c>
    </row>
    <row r="18" spans="1:9" ht="12.75">
      <c r="A18" s="121"/>
      <c r="B18" s="2"/>
      <c r="C18" s="3"/>
      <c r="D18" s="3"/>
      <c r="E18" s="122"/>
      <c r="F18" s="9"/>
      <c r="G18" s="167" t="s">
        <v>338</v>
      </c>
      <c r="H18" s="166">
        <v>95325</v>
      </c>
      <c r="I18" s="187">
        <f t="shared" si="0"/>
        <v>0.19580153847733878</v>
      </c>
    </row>
    <row r="19" spans="1:9" ht="12.75">
      <c r="A19" s="129" t="s">
        <v>295</v>
      </c>
      <c r="B19" s="15" t="s">
        <v>302</v>
      </c>
      <c r="C19" s="9">
        <v>42538</v>
      </c>
      <c r="D19" s="9"/>
      <c r="E19" s="130">
        <v>1471.9</v>
      </c>
      <c r="F19" s="9"/>
      <c r="G19" s="167" t="s">
        <v>339</v>
      </c>
      <c r="H19" s="166">
        <v>226283</v>
      </c>
      <c r="I19" s="187">
        <f t="shared" si="0"/>
        <v>0.46479474986905484</v>
      </c>
    </row>
    <row r="20" spans="1:23" s="45" customFormat="1" ht="12.75">
      <c r="A20" s="129"/>
      <c r="B20" s="5" t="s">
        <v>30</v>
      </c>
      <c r="C20" s="6">
        <v>2000</v>
      </c>
      <c r="D20" s="6">
        <v>2000</v>
      </c>
      <c r="E20" s="130">
        <v>0</v>
      </c>
      <c r="F20" s="9"/>
      <c r="G20" s="184" t="s">
        <v>36</v>
      </c>
      <c r="H20" s="185">
        <v>125000</v>
      </c>
      <c r="I20" s="186">
        <f t="shared" si="0"/>
        <v>0.2567552301040372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s="45" customFormat="1" ht="12.75">
      <c r="A21" s="129"/>
      <c r="B21" s="5" t="s">
        <v>303</v>
      </c>
      <c r="C21" s="6">
        <v>13100</v>
      </c>
      <c r="D21" s="6">
        <v>13100</v>
      </c>
      <c r="E21" s="163">
        <v>0</v>
      </c>
      <c r="F21" s="9"/>
      <c r="G21" s="184" t="s">
        <v>38</v>
      </c>
      <c r="H21" s="185">
        <f>H10-H20</f>
        <v>361845</v>
      </c>
      <c r="I21" s="186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s="45" customFormat="1" ht="12.75">
      <c r="A22" s="131" t="s">
        <v>295</v>
      </c>
      <c r="B22" s="164" t="s">
        <v>304</v>
      </c>
      <c r="C22" s="132">
        <v>5640</v>
      </c>
      <c r="D22" s="132"/>
      <c r="E22" s="133">
        <v>0</v>
      </c>
      <c r="F22" s="6"/>
      <c r="G22" s="190" t="s">
        <v>45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8" ht="7.5" customHeight="1">
      <c r="A23" s="39"/>
      <c r="B23" s="2"/>
      <c r="C23" s="7"/>
      <c r="D23" s="7"/>
      <c r="E23" s="7"/>
      <c r="F23" s="28"/>
      <c r="G23" s="28"/>
      <c r="H23" s="119"/>
    </row>
    <row r="24" spans="1:8" ht="12.75">
      <c r="A24" s="59" t="s">
        <v>305</v>
      </c>
      <c r="B24" s="60"/>
      <c r="C24" s="61">
        <f>+C25+C26+C28+C29+C31+C32+C33+C34</f>
        <v>213832</v>
      </c>
      <c r="D24" s="61"/>
      <c r="E24" s="62">
        <v>8017.55</v>
      </c>
      <c r="F24" s="6"/>
      <c r="G24" s="6"/>
      <c r="H24" s="6"/>
    </row>
    <row r="25" spans="1:23" s="45" customFormat="1" ht="12.75" customHeight="1">
      <c r="A25" s="127" t="s">
        <v>295</v>
      </c>
      <c r="B25" s="12" t="s">
        <v>306</v>
      </c>
      <c r="C25" s="4">
        <v>26122</v>
      </c>
      <c r="D25" s="4"/>
      <c r="E25" s="128">
        <v>0</v>
      </c>
      <c r="F25" s="23"/>
      <c r="H25" s="23"/>
      <c r="J25" s="29"/>
      <c r="K25" s="46"/>
      <c r="L25" s="4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8" ht="12.75">
      <c r="A26" s="121" t="s">
        <v>295</v>
      </c>
      <c r="B26" s="2" t="s">
        <v>307</v>
      </c>
      <c r="C26" s="3">
        <v>18187</v>
      </c>
      <c r="D26" s="3"/>
      <c r="E26" s="122">
        <v>41.4</v>
      </c>
      <c r="F26" s="28"/>
      <c r="G26" s="120"/>
      <c r="H26" s="28"/>
    </row>
    <row r="27" spans="1:8" ht="12.75">
      <c r="A27" s="127"/>
      <c r="B27" s="8" t="s">
        <v>308</v>
      </c>
      <c r="C27" s="4">
        <v>17359</v>
      </c>
      <c r="D27" s="4"/>
      <c r="E27" s="128">
        <v>0</v>
      </c>
      <c r="F27" s="9"/>
      <c r="G27" s="63"/>
      <c r="H27" s="9"/>
    </row>
    <row r="28" spans="1:8" ht="12.75">
      <c r="A28" s="121" t="s">
        <v>295</v>
      </c>
      <c r="B28" s="2" t="s">
        <v>309</v>
      </c>
      <c r="C28" s="3">
        <v>27011</v>
      </c>
      <c r="D28" s="3"/>
      <c r="E28" s="122">
        <v>1350.55</v>
      </c>
      <c r="F28" s="28"/>
      <c r="G28" s="28"/>
      <c r="H28" s="28"/>
    </row>
    <row r="29" spans="1:8" ht="12.75">
      <c r="A29" s="129" t="s">
        <v>295</v>
      </c>
      <c r="B29" s="15" t="s">
        <v>310</v>
      </c>
      <c r="C29" s="9">
        <v>21009</v>
      </c>
      <c r="D29" s="9"/>
      <c r="E29" s="130">
        <v>550.45</v>
      </c>
      <c r="F29" s="9"/>
      <c r="G29" s="9"/>
      <c r="H29" s="9"/>
    </row>
    <row r="30" spans="1:23" s="45" customFormat="1" ht="12.75">
      <c r="A30" s="129"/>
      <c r="B30" s="5" t="s">
        <v>39</v>
      </c>
      <c r="C30" s="9"/>
      <c r="D30" s="6">
        <v>10000</v>
      </c>
      <c r="E30" s="130">
        <v>0</v>
      </c>
      <c r="F30" s="9"/>
      <c r="H30" s="9"/>
      <c r="J30" s="29"/>
      <c r="K30" s="46"/>
      <c r="L30" s="4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45" customFormat="1" ht="12.75">
      <c r="A31" s="121" t="s">
        <v>295</v>
      </c>
      <c r="B31" s="2" t="s">
        <v>311</v>
      </c>
      <c r="C31" s="3">
        <v>5343</v>
      </c>
      <c r="D31" s="3"/>
      <c r="E31" s="122">
        <v>267.15</v>
      </c>
      <c r="F31" s="9"/>
      <c r="G31" s="9"/>
      <c r="H31" s="9"/>
      <c r="J31" s="29"/>
      <c r="K31" s="46"/>
      <c r="L31" s="4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8" ht="12.75">
      <c r="A32" s="121" t="s">
        <v>295</v>
      </c>
      <c r="B32" s="2" t="s">
        <v>312</v>
      </c>
      <c r="C32" s="3">
        <v>109412</v>
      </c>
      <c r="D32" s="3"/>
      <c r="E32" s="122">
        <v>5470.6</v>
      </c>
      <c r="F32" s="9"/>
      <c r="G32" s="9"/>
      <c r="H32" s="9"/>
    </row>
    <row r="33" spans="1:8" ht="12.75">
      <c r="A33" s="121" t="s">
        <v>295</v>
      </c>
      <c r="B33" s="2" t="s">
        <v>313</v>
      </c>
      <c r="C33" s="3">
        <v>775</v>
      </c>
      <c r="D33" s="3"/>
      <c r="E33" s="122">
        <v>38.75</v>
      </c>
      <c r="F33" s="9"/>
      <c r="G33" s="9"/>
      <c r="H33" s="9"/>
    </row>
    <row r="34" spans="1:8" ht="12.75">
      <c r="A34" s="123" t="s">
        <v>295</v>
      </c>
      <c r="B34" s="124" t="s">
        <v>314</v>
      </c>
      <c r="C34" s="125">
        <v>5973</v>
      </c>
      <c r="D34" s="125"/>
      <c r="E34" s="126">
        <v>298.65</v>
      </c>
      <c r="F34" s="28"/>
      <c r="G34" s="28"/>
      <c r="H34" s="28"/>
    </row>
    <row r="35" spans="1:8" ht="8.25" customHeight="1">
      <c r="A35" s="42"/>
      <c r="B35" s="2"/>
      <c r="C35" s="3"/>
      <c r="D35" s="3"/>
      <c r="E35" s="3"/>
      <c r="F35" s="9"/>
      <c r="G35" s="9"/>
      <c r="H35" s="9"/>
    </row>
    <row r="36" spans="1:8" ht="12.75">
      <c r="A36" s="59" t="s">
        <v>315</v>
      </c>
      <c r="B36" s="60"/>
      <c r="C36" s="61">
        <f>SUM(C37:C40)</f>
        <v>31056</v>
      </c>
      <c r="D36" s="61"/>
      <c r="E36" s="62">
        <v>1552.8</v>
      </c>
      <c r="F36" s="9"/>
      <c r="G36" s="9"/>
      <c r="H36" s="9"/>
    </row>
    <row r="37" spans="1:8" ht="12.75" customHeight="1">
      <c r="A37" s="147" t="s">
        <v>295</v>
      </c>
      <c r="B37" s="2" t="s">
        <v>316</v>
      </c>
      <c r="C37" s="3">
        <v>0</v>
      </c>
      <c r="D37" s="3"/>
      <c r="E37" s="122">
        <v>0</v>
      </c>
      <c r="F37" s="23"/>
      <c r="G37" s="23"/>
      <c r="H37" s="23"/>
    </row>
    <row r="38" spans="1:8" ht="12.75">
      <c r="A38" s="147" t="s">
        <v>295</v>
      </c>
      <c r="B38" s="2" t="s">
        <v>317</v>
      </c>
      <c r="C38" s="3">
        <v>18500</v>
      </c>
      <c r="D38" s="3"/>
      <c r="E38" s="122">
        <v>925</v>
      </c>
      <c r="F38" s="9"/>
      <c r="G38" s="9"/>
      <c r="H38" s="9"/>
    </row>
    <row r="39" spans="1:8" ht="12.75">
      <c r="A39" s="147" t="s">
        <v>295</v>
      </c>
      <c r="B39" s="2" t="s">
        <v>318</v>
      </c>
      <c r="C39" s="3">
        <v>9556</v>
      </c>
      <c r="D39" s="3"/>
      <c r="E39" s="122">
        <v>477.8</v>
      </c>
      <c r="F39" s="9"/>
      <c r="G39" s="9"/>
      <c r="H39" s="9"/>
    </row>
    <row r="40" spans="1:8" ht="12.75">
      <c r="A40" s="147" t="s">
        <v>295</v>
      </c>
      <c r="B40" s="2" t="s">
        <v>319</v>
      </c>
      <c r="C40" s="3">
        <v>3000</v>
      </c>
      <c r="D40" s="3"/>
      <c r="E40" s="122">
        <v>150</v>
      </c>
      <c r="F40" s="9"/>
      <c r="G40" s="9"/>
      <c r="H40" s="9"/>
    </row>
    <row r="41" spans="1:8" ht="12.75">
      <c r="A41" s="158"/>
      <c r="B41" s="124"/>
      <c r="C41" s="159"/>
      <c r="D41" s="159"/>
      <c r="E41" s="160"/>
      <c r="F41" s="9"/>
      <c r="G41" s="9"/>
      <c r="H41" s="9"/>
    </row>
    <row r="42" spans="1:8" ht="9.75" customHeight="1">
      <c r="A42" s="158"/>
      <c r="B42" s="124"/>
      <c r="C42" s="159"/>
      <c r="D42" s="159"/>
      <c r="E42" s="160"/>
      <c r="F42" s="9"/>
      <c r="G42" s="9"/>
      <c r="H42" s="9"/>
    </row>
    <row r="43" spans="1:5" ht="12.75">
      <c r="A43" s="59" t="s">
        <v>320</v>
      </c>
      <c r="B43" s="60"/>
      <c r="C43" s="61">
        <v>48029</v>
      </c>
      <c r="D43" s="61"/>
      <c r="E43" s="62">
        <v>1201.45</v>
      </c>
    </row>
    <row r="44" spans="1:23" s="45" customFormat="1" ht="12.75">
      <c r="A44" s="135"/>
      <c r="B44" s="5" t="s">
        <v>321</v>
      </c>
      <c r="C44" s="16">
        <v>13000</v>
      </c>
      <c r="D44" s="16">
        <v>13000</v>
      </c>
      <c r="E44" s="136">
        <v>0</v>
      </c>
      <c r="F44" s="9"/>
      <c r="G44" s="9"/>
      <c r="H44" s="9"/>
      <c r="J44" s="29"/>
      <c r="K44" s="46"/>
      <c r="L44" s="4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8" ht="12.75">
      <c r="A45" s="137"/>
      <c r="B45" s="138" t="s">
        <v>322</v>
      </c>
      <c r="C45" s="139">
        <v>11000</v>
      </c>
      <c r="D45" s="139"/>
      <c r="E45" s="140">
        <v>0</v>
      </c>
      <c r="F45" s="16"/>
      <c r="G45" s="16"/>
      <c r="H45" s="16"/>
    </row>
    <row r="46" spans="1:8" ht="12.75">
      <c r="A46" s="48"/>
      <c r="B46" s="134"/>
      <c r="C46" s="30"/>
      <c r="D46" s="30"/>
      <c r="E46" s="30"/>
      <c r="F46" s="30"/>
      <c r="G46" s="30"/>
      <c r="H46" s="30"/>
    </row>
    <row r="47" spans="1:8" ht="12.75">
      <c r="A47" s="141" t="s">
        <v>323</v>
      </c>
      <c r="B47" s="142"/>
      <c r="C47" s="143">
        <v>17669</v>
      </c>
      <c r="D47" s="143"/>
      <c r="E47" s="144">
        <v>0</v>
      </c>
      <c r="F47" s="30"/>
      <c r="G47" s="30"/>
      <c r="H47" s="30"/>
    </row>
    <row r="48" spans="1:8" ht="12.75">
      <c r="A48" s="145" t="s">
        <v>324</v>
      </c>
      <c r="B48" s="12"/>
      <c r="C48" s="11">
        <v>1250</v>
      </c>
      <c r="D48" s="11"/>
      <c r="E48" s="146">
        <v>0</v>
      </c>
      <c r="F48" s="28"/>
      <c r="G48" s="28"/>
      <c r="H48" s="28"/>
    </row>
    <row r="49" spans="1:8" ht="12.75">
      <c r="A49" s="147"/>
      <c r="B49" s="2"/>
      <c r="C49" s="13"/>
      <c r="D49" s="13"/>
      <c r="E49" s="148"/>
      <c r="F49" s="30"/>
      <c r="G49" s="30"/>
      <c r="H49" s="30"/>
    </row>
    <row r="50" spans="1:8" ht="12.75">
      <c r="A50" s="154" t="s">
        <v>325</v>
      </c>
      <c r="B50" s="155"/>
      <c r="C50" s="156">
        <v>45319</v>
      </c>
      <c r="D50" s="156"/>
      <c r="E50" s="157">
        <v>0</v>
      </c>
      <c r="F50" s="31"/>
      <c r="G50" s="31"/>
      <c r="H50" s="31"/>
    </row>
    <row r="51" spans="1:8" ht="12.75">
      <c r="A51" s="150" t="s">
        <v>295</v>
      </c>
      <c r="B51" s="12" t="s">
        <v>326</v>
      </c>
      <c r="C51" s="4">
        <v>8036</v>
      </c>
      <c r="D51" s="4"/>
      <c r="E51" s="128">
        <v>0</v>
      </c>
      <c r="F51" s="32"/>
      <c r="G51" s="32"/>
      <c r="H51" s="32"/>
    </row>
    <row r="52" spans="1:8" ht="12.75">
      <c r="A52" s="150" t="s">
        <v>295</v>
      </c>
      <c r="B52" s="12" t="s">
        <v>327</v>
      </c>
      <c r="C52" s="4">
        <v>37283</v>
      </c>
      <c r="D52" s="4"/>
      <c r="E52" s="128">
        <v>0</v>
      </c>
      <c r="F52" s="28"/>
      <c r="G52" s="28"/>
      <c r="H52" s="28"/>
    </row>
    <row r="53" spans="1:8" ht="12.75">
      <c r="A53" s="151"/>
      <c r="B53" s="50"/>
      <c r="C53" s="24"/>
      <c r="D53" s="24"/>
      <c r="E53" s="149"/>
      <c r="F53" s="28"/>
      <c r="G53" s="28"/>
      <c r="H53" s="28"/>
    </row>
    <row r="54" spans="1:8" ht="12.75">
      <c r="A54" s="152" t="s">
        <v>328</v>
      </c>
      <c r="B54" s="153"/>
      <c r="C54" s="132">
        <v>17853</v>
      </c>
      <c r="D54" s="132"/>
      <c r="E54" s="133">
        <v>0</v>
      </c>
      <c r="F54" s="32"/>
      <c r="G54" s="32"/>
      <c r="H54" s="32"/>
    </row>
    <row r="55" spans="1:8" ht="12.75">
      <c r="A55" s="49"/>
      <c r="B55" s="52"/>
      <c r="C55" s="4"/>
      <c r="D55" s="4"/>
      <c r="E55" s="4"/>
      <c r="F55" s="32"/>
      <c r="G55" s="32"/>
      <c r="H55" s="32"/>
    </row>
    <row r="56" ht="12.75">
      <c r="A56" s="51" t="s">
        <v>329</v>
      </c>
    </row>
  </sheetData>
  <sheetProtection/>
  <mergeCells count="2">
    <mergeCell ref="A8:B8"/>
    <mergeCell ref="A2:B2"/>
  </mergeCells>
  <printOptions/>
  <pageMargins left="0.75" right="0.75" top="0.63" bottom="0.22" header="0.5" footer="0.16"/>
  <pageSetup horizontalDpi="600" verticalDpi="6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8.7109375" style="100" hidden="1" customWidth="1"/>
    <col min="2" max="2" width="64.28125" style="100" bestFit="1" customWidth="1"/>
    <col min="3" max="3" width="23.28125" style="100" bestFit="1" customWidth="1"/>
    <col min="4" max="4" width="24.28125" style="100" bestFit="1" customWidth="1"/>
    <col min="5" max="5" width="10.421875" style="116" bestFit="1" customWidth="1"/>
    <col min="6" max="6" width="12.421875" style="101" bestFit="1" customWidth="1"/>
    <col min="7" max="7" width="10.140625" style="0" bestFit="1" customWidth="1"/>
    <col min="8" max="8" width="11.140625" style="0" bestFit="1" customWidth="1"/>
  </cols>
  <sheetData>
    <row r="1" spans="1:6" ht="42.75">
      <c r="A1" s="64" t="s">
        <v>340</v>
      </c>
      <c r="B1" s="64" t="s">
        <v>341</v>
      </c>
      <c r="C1" s="65" t="s">
        <v>32</v>
      </c>
      <c r="D1" s="65" t="s">
        <v>342</v>
      </c>
      <c r="E1" s="188" t="s">
        <v>343</v>
      </c>
      <c r="F1" s="117" t="s">
        <v>35</v>
      </c>
    </row>
    <row r="2" spans="1:6" ht="12.75">
      <c r="A2" s="13">
        <v>240</v>
      </c>
      <c r="B2" s="72" t="s">
        <v>347</v>
      </c>
      <c r="C2" s="13" t="s">
        <v>348</v>
      </c>
      <c r="D2" s="13" t="s">
        <v>349</v>
      </c>
      <c r="E2" s="106" t="s">
        <v>350</v>
      </c>
      <c r="F2" s="13">
        <v>530078.15</v>
      </c>
    </row>
    <row r="3" spans="1:6" ht="12.75">
      <c r="A3" s="13">
        <v>4687</v>
      </c>
      <c r="B3" s="72" t="s">
        <v>351</v>
      </c>
      <c r="C3" s="13" t="s">
        <v>352</v>
      </c>
      <c r="D3" s="13" t="s">
        <v>353</v>
      </c>
      <c r="E3" s="106" t="s">
        <v>350</v>
      </c>
      <c r="F3" s="13">
        <v>1729212.8</v>
      </c>
    </row>
    <row r="4" spans="1:6" ht="12.75">
      <c r="A4" s="13">
        <v>1276</v>
      </c>
      <c r="B4" s="72" t="s">
        <v>267</v>
      </c>
      <c r="C4" s="13" t="s">
        <v>268</v>
      </c>
      <c r="D4" s="13" t="s">
        <v>256</v>
      </c>
      <c r="E4" s="106" t="s">
        <v>350</v>
      </c>
      <c r="F4" s="13">
        <v>491840.65</v>
      </c>
    </row>
    <row r="5" spans="1:6" ht="12.75">
      <c r="A5" s="13">
        <v>11458</v>
      </c>
      <c r="B5" s="72" t="s">
        <v>271</v>
      </c>
      <c r="C5" s="13" t="s">
        <v>268</v>
      </c>
      <c r="D5" s="13" t="s">
        <v>256</v>
      </c>
      <c r="E5" s="106" t="s">
        <v>350</v>
      </c>
      <c r="F5" s="13">
        <v>196626.25</v>
      </c>
    </row>
    <row r="6" spans="1:6" ht="12.75">
      <c r="A6" s="13">
        <v>151</v>
      </c>
      <c r="B6" s="72" t="s">
        <v>177</v>
      </c>
      <c r="C6" s="13" t="s">
        <v>245</v>
      </c>
      <c r="D6" s="13" t="s">
        <v>335</v>
      </c>
      <c r="E6" s="106" t="s">
        <v>350</v>
      </c>
      <c r="F6" s="13">
        <v>107039.35</v>
      </c>
    </row>
    <row r="7" spans="1:6" ht="12.75">
      <c r="A7" s="13">
        <v>248</v>
      </c>
      <c r="B7" s="72" t="s">
        <v>180</v>
      </c>
      <c r="C7" s="13" t="s">
        <v>233</v>
      </c>
      <c r="D7" s="13" t="s">
        <v>335</v>
      </c>
      <c r="E7" s="106" t="s">
        <v>350</v>
      </c>
      <c r="F7" s="13">
        <v>739362.2</v>
      </c>
    </row>
    <row r="8" spans="1:6" ht="12.75">
      <c r="A8" s="13">
        <v>265</v>
      </c>
      <c r="B8" s="72" t="s">
        <v>230</v>
      </c>
      <c r="C8" s="13" t="s">
        <v>221</v>
      </c>
      <c r="D8" s="13" t="s">
        <v>116</v>
      </c>
      <c r="E8" s="106" t="s">
        <v>350</v>
      </c>
      <c r="F8" s="13">
        <v>910095.25</v>
      </c>
    </row>
    <row r="9" spans="1:6" ht="12.75">
      <c r="A9" s="13">
        <v>264</v>
      </c>
      <c r="B9" s="72" t="s">
        <v>126</v>
      </c>
      <c r="C9" s="13" t="s">
        <v>221</v>
      </c>
      <c r="D9" s="13" t="s">
        <v>224</v>
      </c>
      <c r="E9" s="106" t="s">
        <v>350</v>
      </c>
      <c r="F9" s="13">
        <v>3080650.5</v>
      </c>
    </row>
    <row r="10" spans="1:6" ht="12.75">
      <c r="A10" s="13">
        <v>315</v>
      </c>
      <c r="B10" s="72" t="s">
        <v>140</v>
      </c>
      <c r="C10" s="13" t="s">
        <v>221</v>
      </c>
      <c r="D10" s="13" t="s">
        <v>224</v>
      </c>
      <c r="E10" s="106" t="s">
        <v>350</v>
      </c>
      <c r="F10" s="13">
        <v>440452.3</v>
      </c>
    </row>
    <row r="11" spans="1:6" ht="12.75">
      <c r="A11" s="13">
        <v>377</v>
      </c>
      <c r="B11" s="72" t="s">
        <v>160</v>
      </c>
      <c r="C11" s="13" t="s">
        <v>245</v>
      </c>
      <c r="D11" s="13" t="s">
        <v>158</v>
      </c>
      <c r="E11" s="106" t="s">
        <v>350</v>
      </c>
      <c r="F11" s="13">
        <v>800974.45</v>
      </c>
    </row>
    <row r="12" spans="1:6" ht="12.75">
      <c r="A12" s="13">
        <v>943</v>
      </c>
      <c r="B12" s="72" t="s">
        <v>166</v>
      </c>
      <c r="C12" s="13" t="s">
        <v>162</v>
      </c>
      <c r="D12" s="13" t="s">
        <v>154</v>
      </c>
      <c r="E12" s="106" t="s">
        <v>350</v>
      </c>
      <c r="F12" s="13">
        <v>361479.75</v>
      </c>
    </row>
    <row r="13" spans="1:6" ht="12.75">
      <c r="A13" s="13">
        <v>8040</v>
      </c>
      <c r="B13" s="72" t="s">
        <v>170</v>
      </c>
      <c r="C13" s="13" t="s">
        <v>162</v>
      </c>
      <c r="D13" s="13" t="s">
        <v>147</v>
      </c>
      <c r="E13" s="106" t="s">
        <v>350</v>
      </c>
      <c r="F13" s="13">
        <v>235027.15</v>
      </c>
    </row>
    <row r="14" spans="1:6" ht="12.75">
      <c r="A14" s="13">
        <v>122</v>
      </c>
      <c r="B14" s="72" t="s">
        <v>102</v>
      </c>
      <c r="C14" s="13" t="s">
        <v>97</v>
      </c>
      <c r="D14" s="13" t="s">
        <v>154</v>
      </c>
      <c r="E14" s="106" t="s">
        <v>350</v>
      </c>
      <c r="F14" s="13">
        <v>787642.15</v>
      </c>
    </row>
    <row r="15" spans="1:6" ht="12.75">
      <c r="A15" s="13">
        <v>947</v>
      </c>
      <c r="B15" s="72" t="s">
        <v>103</v>
      </c>
      <c r="C15" s="13" t="s">
        <v>97</v>
      </c>
      <c r="D15" s="13" t="s">
        <v>154</v>
      </c>
      <c r="E15" s="106" t="s">
        <v>350</v>
      </c>
      <c r="F15" s="13">
        <v>470416.25</v>
      </c>
    </row>
    <row r="16" spans="1:6" ht="12.75">
      <c r="A16" s="13">
        <v>11934</v>
      </c>
      <c r="B16" s="72" t="s">
        <v>114</v>
      </c>
      <c r="C16" s="13" t="s">
        <v>97</v>
      </c>
      <c r="D16" s="13" t="s">
        <v>154</v>
      </c>
      <c r="E16" s="106" t="s">
        <v>350</v>
      </c>
      <c r="F16" s="13">
        <v>348705.1</v>
      </c>
    </row>
    <row r="17" spans="1:6" ht="12.75">
      <c r="A17" s="13">
        <v>346</v>
      </c>
      <c r="B17" s="72" t="s">
        <v>12</v>
      </c>
      <c r="C17" s="13" t="s">
        <v>13</v>
      </c>
      <c r="D17" s="13" t="s">
        <v>154</v>
      </c>
      <c r="E17" s="106" t="s">
        <v>350</v>
      </c>
      <c r="F17" s="13">
        <v>1401023.9</v>
      </c>
    </row>
    <row r="18" spans="1:6" ht="12.75">
      <c r="A18" s="13">
        <v>320</v>
      </c>
      <c r="B18" s="72" t="s">
        <v>232</v>
      </c>
      <c r="C18" s="13" t="s">
        <v>233</v>
      </c>
      <c r="D18" s="13" t="s">
        <v>234</v>
      </c>
      <c r="E18" s="106" t="s">
        <v>235</v>
      </c>
      <c r="F18" s="13">
        <v>209051.96</v>
      </c>
    </row>
    <row r="19" spans="1:6" ht="12.75">
      <c r="A19" s="13">
        <v>1101</v>
      </c>
      <c r="B19" s="69" t="s">
        <v>275</v>
      </c>
      <c r="C19" s="70" t="s">
        <v>268</v>
      </c>
      <c r="D19" s="70" t="s">
        <v>256</v>
      </c>
      <c r="E19" s="105" t="s">
        <v>235</v>
      </c>
      <c r="F19" s="70">
        <v>491114.85</v>
      </c>
    </row>
    <row r="20" spans="1:6" ht="12.75">
      <c r="A20" s="29">
        <v>12160</v>
      </c>
      <c r="B20" s="197" t="s">
        <v>217</v>
      </c>
      <c r="C20" s="31" t="s">
        <v>233</v>
      </c>
      <c r="D20" s="29" t="s">
        <v>207</v>
      </c>
      <c r="E20" s="114" t="s">
        <v>235</v>
      </c>
      <c r="F20" s="31">
        <v>145885.8</v>
      </c>
    </row>
    <row r="21" spans="1:6" ht="12.75">
      <c r="A21" s="13">
        <v>318</v>
      </c>
      <c r="B21" s="72" t="s">
        <v>123</v>
      </c>
      <c r="C21" s="13" t="s">
        <v>221</v>
      </c>
      <c r="D21" s="13" t="s">
        <v>224</v>
      </c>
      <c r="E21" s="106" t="s">
        <v>235</v>
      </c>
      <c r="F21" s="13">
        <v>1379637.5</v>
      </c>
    </row>
    <row r="22" spans="1:6" ht="12.75">
      <c r="A22" s="13">
        <v>335</v>
      </c>
      <c r="B22" s="72" t="s">
        <v>149</v>
      </c>
      <c r="C22" s="13" t="s">
        <v>146</v>
      </c>
      <c r="D22" s="13" t="s">
        <v>147</v>
      </c>
      <c r="E22" s="106" t="s">
        <v>235</v>
      </c>
      <c r="F22" s="13">
        <v>1200461.8</v>
      </c>
    </row>
    <row r="23" spans="1:6" ht="12.75">
      <c r="A23" s="13">
        <v>406</v>
      </c>
      <c r="B23" s="72" t="s">
        <v>152</v>
      </c>
      <c r="C23" s="13" t="s">
        <v>153</v>
      </c>
      <c r="D23" s="13" t="s">
        <v>154</v>
      </c>
      <c r="E23" s="106" t="s">
        <v>235</v>
      </c>
      <c r="F23" s="13">
        <v>1707658.25</v>
      </c>
    </row>
    <row r="24" spans="1:6" ht="12.75">
      <c r="A24" s="13">
        <v>789</v>
      </c>
      <c r="B24" s="72" t="s">
        <v>159</v>
      </c>
      <c r="C24" s="13" t="s">
        <v>245</v>
      </c>
      <c r="D24" s="13" t="s">
        <v>158</v>
      </c>
      <c r="E24" s="106" t="s">
        <v>235</v>
      </c>
      <c r="F24" s="13">
        <v>120906.5</v>
      </c>
    </row>
    <row r="25" spans="1:6" ht="12.75">
      <c r="A25" s="13">
        <v>90</v>
      </c>
      <c r="B25" s="72" t="s">
        <v>164</v>
      </c>
      <c r="C25" s="13" t="s">
        <v>162</v>
      </c>
      <c r="D25" s="13" t="s">
        <v>154</v>
      </c>
      <c r="E25" s="106" t="s">
        <v>235</v>
      </c>
      <c r="F25" s="13">
        <v>485149.8</v>
      </c>
    </row>
    <row r="26" spans="1:6" ht="12.75">
      <c r="A26" s="13">
        <v>329</v>
      </c>
      <c r="B26" s="88" t="s">
        <v>82</v>
      </c>
      <c r="C26" s="13" t="s">
        <v>75</v>
      </c>
      <c r="D26" s="13" t="s">
        <v>158</v>
      </c>
      <c r="E26" s="106" t="s">
        <v>235</v>
      </c>
      <c r="F26" s="13">
        <v>6470840.45</v>
      </c>
    </row>
    <row r="27" spans="1:6" ht="12.75">
      <c r="A27" s="13">
        <v>142</v>
      </c>
      <c r="B27" s="72" t="s">
        <v>100</v>
      </c>
      <c r="C27" s="13" t="s">
        <v>97</v>
      </c>
      <c r="D27" s="13" t="s">
        <v>154</v>
      </c>
      <c r="E27" s="106" t="s">
        <v>235</v>
      </c>
      <c r="F27" s="13">
        <v>671082.85</v>
      </c>
    </row>
    <row r="28" spans="1:6" ht="12.75">
      <c r="A28" s="13">
        <v>334</v>
      </c>
      <c r="B28" s="72" t="s">
        <v>16</v>
      </c>
      <c r="C28" s="13" t="s">
        <v>13</v>
      </c>
      <c r="D28" s="13" t="s">
        <v>154</v>
      </c>
      <c r="E28" s="106" t="s">
        <v>235</v>
      </c>
      <c r="F28" s="13">
        <v>2499764.45</v>
      </c>
    </row>
    <row r="29" spans="1:6" ht="12.75">
      <c r="A29" s="13">
        <v>885</v>
      </c>
      <c r="B29" s="72" t="s">
        <v>269</v>
      </c>
      <c r="C29" s="13" t="s">
        <v>268</v>
      </c>
      <c r="D29" s="13" t="s">
        <v>256</v>
      </c>
      <c r="E29" s="106" t="s">
        <v>270</v>
      </c>
      <c r="F29" s="13">
        <v>197118.35</v>
      </c>
    </row>
    <row r="30" spans="1:6" ht="12.75">
      <c r="A30" s="13">
        <v>896</v>
      </c>
      <c r="B30" s="72" t="s">
        <v>215</v>
      </c>
      <c r="C30" s="13" t="s">
        <v>233</v>
      </c>
      <c r="D30" s="13" t="s">
        <v>210</v>
      </c>
      <c r="E30" s="106" t="s">
        <v>270</v>
      </c>
      <c r="F30" s="13">
        <v>139109.45</v>
      </c>
    </row>
    <row r="31" spans="1:6" ht="12.75">
      <c r="A31" s="13">
        <v>250</v>
      </c>
      <c r="B31" s="72" t="s">
        <v>227</v>
      </c>
      <c r="C31" s="13" t="s">
        <v>221</v>
      </c>
      <c r="D31" s="13" t="s">
        <v>228</v>
      </c>
      <c r="E31" s="106" t="s">
        <v>270</v>
      </c>
      <c r="F31" s="13">
        <v>1660394.8</v>
      </c>
    </row>
    <row r="32" spans="1:6" ht="12.75">
      <c r="A32" s="13">
        <v>282</v>
      </c>
      <c r="B32" s="72" t="s">
        <v>117</v>
      </c>
      <c r="C32" s="13" t="s">
        <v>221</v>
      </c>
      <c r="D32" s="13" t="s">
        <v>224</v>
      </c>
      <c r="E32" s="106" t="s">
        <v>270</v>
      </c>
      <c r="F32" s="13">
        <v>5633978.8</v>
      </c>
    </row>
    <row r="33" spans="1:6" ht="12.75">
      <c r="A33" s="13">
        <v>272</v>
      </c>
      <c r="B33" s="72" t="s">
        <v>125</v>
      </c>
      <c r="C33" s="13" t="s">
        <v>221</v>
      </c>
      <c r="D33" s="13" t="s">
        <v>120</v>
      </c>
      <c r="E33" s="106" t="s">
        <v>270</v>
      </c>
      <c r="F33" s="13">
        <v>3675592.75</v>
      </c>
    </row>
    <row r="34" spans="1:6" ht="12.75">
      <c r="A34" s="13">
        <v>328</v>
      </c>
      <c r="B34" s="72" t="s">
        <v>127</v>
      </c>
      <c r="C34" s="13" t="s">
        <v>221</v>
      </c>
      <c r="D34" s="13" t="s">
        <v>224</v>
      </c>
      <c r="E34" s="106" t="s">
        <v>270</v>
      </c>
      <c r="F34" s="13">
        <v>396519.55</v>
      </c>
    </row>
    <row r="35" spans="1:6" ht="12.75">
      <c r="A35" s="13">
        <v>263</v>
      </c>
      <c r="B35" s="72" t="s">
        <v>132</v>
      </c>
      <c r="C35" s="13" t="s">
        <v>221</v>
      </c>
      <c r="D35" s="13" t="s">
        <v>224</v>
      </c>
      <c r="E35" s="106" t="s">
        <v>270</v>
      </c>
      <c r="F35" s="13">
        <v>4863317.9</v>
      </c>
    </row>
    <row r="36" spans="1:6" ht="12.75">
      <c r="A36" s="13">
        <v>266</v>
      </c>
      <c r="B36" s="72" t="s">
        <v>135</v>
      </c>
      <c r="C36" s="13" t="s">
        <v>221</v>
      </c>
      <c r="D36" s="13" t="s">
        <v>224</v>
      </c>
      <c r="E36" s="106" t="s">
        <v>270</v>
      </c>
      <c r="F36" s="13">
        <v>1692585.55</v>
      </c>
    </row>
    <row r="37" spans="1:6" ht="12.75">
      <c r="A37" s="13">
        <v>177</v>
      </c>
      <c r="B37" s="72" t="s">
        <v>148</v>
      </c>
      <c r="C37" s="13" t="s">
        <v>146</v>
      </c>
      <c r="D37" s="13" t="s">
        <v>147</v>
      </c>
      <c r="E37" s="106" t="s">
        <v>270</v>
      </c>
      <c r="F37" s="13">
        <v>2674526.45</v>
      </c>
    </row>
    <row r="38" spans="1:6" ht="12.75">
      <c r="A38" s="13">
        <v>217</v>
      </c>
      <c r="B38" s="72" t="s">
        <v>157</v>
      </c>
      <c r="C38" s="13" t="s">
        <v>245</v>
      </c>
      <c r="D38" s="13" t="s">
        <v>158</v>
      </c>
      <c r="E38" s="106" t="s">
        <v>270</v>
      </c>
      <c r="F38" s="13">
        <v>183430.75</v>
      </c>
    </row>
    <row r="39" spans="1:6" ht="12.75">
      <c r="A39" s="13">
        <v>372</v>
      </c>
      <c r="B39" s="72" t="s">
        <v>168</v>
      </c>
      <c r="C39" s="13" t="s">
        <v>162</v>
      </c>
      <c r="D39" s="13" t="s">
        <v>154</v>
      </c>
      <c r="E39" s="106" t="s">
        <v>270</v>
      </c>
      <c r="F39" s="13">
        <v>269587.2</v>
      </c>
    </row>
    <row r="40" spans="1:6" ht="12.75">
      <c r="A40" s="13">
        <v>10662</v>
      </c>
      <c r="B40" s="72" t="s">
        <v>64</v>
      </c>
      <c r="C40" s="13" t="s">
        <v>162</v>
      </c>
      <c r="D40" s="13" t="s">
        <v>154</v>
      </c>
      <c r="E40" s="106" t="s">
        <v>270</v>
      </c>
      <c r="F40" s="13">
        <v>686544.1</v>
      </c>
    </row>
    <row r="41" spans="1:6" ht="12.75">
      <c r="A41" s="13">
        <v>238</v>
      </c>
      <c r="B41" s="72" t="s">
        <v>73</v>
      </c>
      <c r="C41" s="13" t="s">
        <v>71</v>
      </c>
      <c r="D41" s="13" t="s">
        <v>72</v>
      </c>
      <c r="E41" s="106" t="s">
        <v>270</v>
      </c>
      <c r="F41" s="13">
        <v>8149289.05</v>
      </c>
    </row>
    <row r="42" spans="1:6" ht="12.75">
      <c r="A42" s="13">
        <v>139</v>
      </c>
      <c r="B42" s="88" t="s">
        <v>76</v>
      </c>
      <c r="C42" s="13" t="s">
        <v>75</v>
      </c>
      <c r="D42" s="13" t="s">
        <v>158</v>
      </c>
      <c r="E42" s="106" t="s">
        <v>270</v>
      </c>
      <c r="F42" s="13">
        <v>5803051.25</v>
      </c>
    </row>
    <row r="43" spans="1:6" ht="12.75">
      <c r="A43" s="13">
        <v>344</v>
      </c>
      <c r="B43" s="88" t="s">
        <v>83</v>
      </c>
      <c r="C43" s="13" t="s">
        <v>75</v>
      </c>
      <c r="D43" s="13" t="s">
        <v>158</v>
      </c>
      <c r="E43" s="106" t="s">
        <v>270</v>
      </c>
      <c r="F43" s="13">
        <v>5342418.1</v>
      </c>
    </row>
    <row r="44" spans="1:6" ht="12.75">
      <c r="A44" s="13">
        <v>8220</v>
      </c>
      <c r="B44" s="72" t="s">
        <v>112</v>
      </c>
      <c r="C44" s="13" t="s">
        <v>97</v>
      </c>
      <c r="D44" s="13" t="s">
        <v>158</v>
      </c>
      <c r="E44" s="106" t="s">
        <v>270</v>
      </c>
      <c r="F44" s="13">
        <v>150543.65</v>
      </c>
    </row>
    <row r="45" spans="1:6" ht="12.75">
      <c r="A45" s="13">
        <v>10020</v>
      </c>
      <c r="B45" s="72" t="s">
        <v>10</v>
      </c>
      <c r="C45" s="13" t="s">
        <v>97</v>
      </c>
      <c r="D45" s="13" t="s">
        <v>154</v>
      </c>
      <c r="E45" s="106" t="s">
        <v>270</v>
      </c>
      <c r="F45" s="13">
        <v>359531.3</v>
      </c>
    </row>
    <row r="46" spans="1:6" ht="12.75">
      <c r="A46" s="13">
        <v>400</v>
      </c>
      <c r="B46" s="72" t="s">
        <v>19</v>
      </c>
      <c r="C46" s="13" t="s">
        <v>13</v>
      </c>
      <c r="D46" s="13" t="s">
        <v>154</v>
      </c>
      <c r="E46" s="106" t="s">
        <v>270</v>
      </c>
      <c r="F46" s="13">
        <v>2048933.4</v>
      </c>
    </row>
    <row r="47" spans="1:6" ht="12.75">
      <c r="A47" s="13">
        <v>468</v>
      </c>
      <c r="B47" s="72" t="s">
        <v>128</v>
      </c>
      <c r="C47" s="13" t="s">
        <v>221</v>
      </c>
      <c r="D47" s="13" t="s">
        <v>116</v>
      </c>
      <c r="E47" s="106" t="s">
        <v>129</v>
      </c>
      <c r="F47" s="13">
        <v>10868397.1</v>
      </c>
    </row>
    <row r="48" spans="1:6" ht="12.75">
      <c r="A48" s="13">
        <v>317</v>
      </c>
      <c r="B48" s="72" t="s">
        <v>133</v>
      </c>
      <c r="C48" s="13" t="s">
        <v>221</v>
      </c>
      <c r="D48" s="13" t="s">
        <v>224</v>
      </c>
      <c r="E48" s="106" t="s">
        <v>129</v>
      </c>
      <c r="F48" s="13">
        <v>5417235.35</v>
      </c>
    </row>
    <row r="49" spans="1:6" ht="12.75">
      <c r="A49" s="13">
        <v>322</v>
      </c>
      <c r="B49" s="72" t="s">
        <v>134</v>
      </c>
      <c r="C49" s="13" t="s">
        <v>221</v>
      </c>
      <c r="D49" s="13" t="s">
        <v>224</v>
      </c>
      <c r="E49" s="106" t="s">
        <v>129</v>
      </c>
      <c r="F49" s="13">
        <v>415396.05</v>
      </c>
    </row>
    <row r="50" spans="1:6" ht="12.75">
      <c r="A50" s="13">
        <v>261</v>
      </c>
      <c r="B50" s="72" t="s">
        <v>136</v>
      </c>
      <c r="C50" s="13" t="s">
        <v>221</v>
      </c>
      <c r="D50" s="13" t="s">
        <v>116</v>
      </c>
      <c r="E50" s="106" t="s">
        <v>129</v>
      </c>
      <c r="F50" s="13">
        <v>3903417</v>
      </c>
    </row>
    <row r="51" spans="1:6" ht="12.75">
      <c r="A51" s="13">
        <v>260</v>
      </c>
      <c r="B51" s="72" t="s">
        <v>137</v>
      </c>
      <c r="C51" s="13" t="s">
        <v>221</v>
      </c>
      <c r="D51" s="13" t="s">
        <v>116</v>
      </c>
      <c r="E51" s="106" t="s">
        <v>129</v>
      </c>
      <c r="F51" s="13">
        <v>6320486.8</v>
      </c>
    </row>
    <row r="52" spans="1:6" ht="12.75">
      <c r="A52" s="13">
        <v>262</v>
      </c>
      <c r="B52" s="72" t="s">
        <v>138</v>
      </c>
      <c r="C52" s="13" t="s">
        <v>221</v>
      </c>
      <c r="D52" s="13" t="s">
        <v>224</v>
      </c>
      <c r="E52" s="106" t="s">
        <v>129</v>
      </c>
      <c r="F52" s="13">
        <v>2498753.65</v>
      </c>
    </row>
    <row r="53" spans="1:6" ht="12.75">
      <c r="A53" s="13">
        <v>271</v>
      </c>
      <c r="B53" s="72" t="s">
        <v>139</v>
      </c>
      <c r="C53" s="13" t="s">
        <v>221</v>
      </c>
      <c r="D53" s="13" t="s">
        <v>116</v>
      </c>
      <c r="E53" s="106" t="s">
        <v>129</v>
      </c>
      <c r="F53" s="13">
        <v>3020798.6</v>
      </c>
    </row>
    <row r="54" spans="1:6" ht="12.75">
      <c r="A54" s="13">
        <v>205</v>
      </c>
      <c r="B54" s="72" t="s">
        <v>65</v>
      </c>
      <c r="C54" s="13" t="s">
        <v>162</v>
      </c>
      <c r="D54" s="13" t="s">
        <v>154</v>
      </c>
      <c r="E54" s="106" t="s">
        <v>129</v>
      </c>
      <c r="F54" s="13">
        <v>787349.55</v>
      </c>
    </row>
    <row r="55" spans="1:6" ht="12.75">
      <c r="A55" s="13">
        <v>7824</v>
      </c>
      <c r="B55" s="72" t="s">
        <v>11</v>
      </c>
      <c r="C55" s="13" t="s">
        <v>97</v>
      </c>
      <c r="D55" s="13" t="s">
        <v>154</v>
      </c>
      <c r="E55" s="106" t="s">
        <v>129</v>
      </c>
      <c r="F55" s="13">
        <v>891860</v>
      </c>
    </row>
    <row r="56" spans="1:6" ht="12.75">
      <c r="A56" s="13">
        <v>117</v>
      </c>
      <c r="B56" s="72" t="s">
        <v>263</v>
      </c>
      <c r="C56" s="13" t="s">
        <v>253</v>
      </c>
      <c r="D56" s="13" t="s">
        <v>256</v>
      </c>
      <c r="E56" s="106" t="s">
        <v>264</v>
      </c>
      <c r="F56" s="13">
        <v>869789.6</v>
      </c>
    </row>
    <row r="57" spans="1:6" ht="12.75">
      <c r="A57" s="13">
        <v>179</v>
      </c>
      <c r="B57" s="72" t="s">
        <v>265</v>
      </c>
      <c r="C57" s="13" t="s">
        <v>253</v>
      </c>
      <c r="D57" s="13" t="s">
        <v>256</v>
      </c>
      <c r="E57" s="106" t="s">
        <v>264</v>
      </c>
      <c r="F57" s="13">
        <v>2336217.2</v>
      </c>
    </row>
    <row r="58" spans="1:6" ht="12.75">
      <c r="A58" s="13">
        <v>12161</v>
      </c>
      <c r="B58" s="72" t="s">
        <v>272</v>
      </c>
      <c r="C58" s="13" t="s">
        <v>268</v>
      </c>
      <c r="D58" s="13" t="s">
        <v>256</v>
      </c>
      <c r="E58" s="106" t="s">
        <v>264</v>
      </c>
      <c r="F58" s="13">
        <v>497397.2</v>
      </c>
    </row>
    <row r="59" spans="1:6" ht="12.75">
      <c r="A59" s="13">
        <v>941</v>
      </c>
      <c r="B59" s="72" t="s">
        <v>273</v>
      </c>
      <c r="C59" s="13" t="s">
        <v>268</v>
      </c>
      <c r="D59" s="13" t="s">
        <v>256</v>
      </c>
      <c r="E59" s="106" t="s">
        <v>264</v>
      </c>
      <c r="F59" s="13">
        <v>77185.6</v>
      </c>
    </row>
    <row r="60" spans="1:6" ht="12.75">
      <c r="A60" s="13">
        <v>1099</v>
      </c>
      <c r="B60" s="72" t="s">
        <v>276</v>
      </c>
      <c r="C60" s="13" t="s">
        <v>268</v>
      </c>
      <c r="D60" s="13" t="s">
        <v>256</v>
      </c>
      <c r="E60" s="106" t="s">
        <v>264</v>
      </c>
      <c r="F60" s="13">
        <v>196626.25</v>
      </c>
    </row>
    <row r="61" spans="1:6" ht="12.75">
      <c r="A61" s="13">
        <v>253</v>
      </c>
      <c r="B61" s="72" t="s">
        <v>182</v>
      </c>
      <c r="C61" s="13" t="s">
        <v>348</v>
      </c>
      <c r="D61" s="13" t="s">
        <v>335</v>
      </c>
      <c r="E61" s="106" t="s">
        <v>264</v>
      </c>
      <c r="F61" s="13">
        <v>419036.45</v>
      </c>
    </row>
    <row r="62" spans="1:6" ht="12.75">
      <c r="A62" s="13">
        <v>11930</v>
      </c>
      <c r="B62" s="72" t="s">
        <v>151</v>
      </c>
      <c r="C62" s="13" t="s">
        <v>146</v>
      </c>
      <c r="D62" s="13" t="s">
        <v>147</v>
      </c>
      <c r="E62" s="106" t="s">
        <v>264</v>
      </c>
      <c r="F62" s="13">
        <v>980518.75</v>
      </c>
    </row>
    <row r="63" spans="1:6" ht="12.75">
      <c r="A63" s="13">
        <v>845</v>
      </c>
      <c r="B63" s="72" t="s">
        <v>165</v>
      </c>
      <c r="C63" s="13" t="s">
        <v>162</v>
      </c>
      <c r="D63" s="13" t="s">
        <v>147</v>
      </c>
      <c r="E63" s="106" t="s">
        <v>264</v>
      </c>
      <c r="F63" s="13">
        <v>248867.7</v>
      </c>
    </row>
    <row r="64" spans="1:6" ht="12.75">
      <c r="A64" s="13">
        <v>1635</v>
      </c>
      <c r="B64" s="72" t="s">
        <v>167</v>
      </c>
      <c r="C64" s="13" t="s">
        <v>162</v>
      </c>
      <c r="D64" s="13" t="s">
        <v>154</v>
      </c>
      <c r="E64" s="106" t="s">
        <v>264</v>
      </c>
      <c r="F64" s="13">
        <v>514260.65</v>
      </c>
    </row>
    <row r="65" spans="1:6" ht="12.75">
      <c r="A65" s="13">
        <v>64</v>
      </c>
      <c r="B65" s="72" t="s">
        <v>172</v>
      </c>
      <c r="C65" s="13" t="s">
        <v>162</v>
      </c>
      <c r="D65" s="13" t="s">
        <v>154</v>
      </c>
      <c r="E65" s="106" t="s">
        <v>264</v>
      </c>
      <c r="F65" s="13">
        <v>851370.05</v>
      </c>
    </row>
    <row r="66" spans="1:6" ht="12.75">
      <c r="A66" s="13">
        <v>78</v>
      </c>
      <c r="B66" s="88" t="s">
        <v>74</v>
      </c>
      <c r="C66" s="13" t="s">
        <v>75</v>
      </c>
      <c r="D66" s="13" t="s">
        <v>158</v>
      </c>
      <c r="E66" s="106" t="s">
        <v>264</v>
      </c>
      <c r="F66" s="13">
        <v>5737092.75</v>
      </c>
    </row>
    <row r="67" spans="1:6" ht="12.75">
      <c r="A67" s="13">
        <v>198</v>
      </c>
      <c r="B67" s="88" t="s">
        <v>80</v>
      </c>
      <c r="C67" s="13" t="s">
        <v>75</v>
      </c>
      <c r="D67" s="13" t="s">
        <v>158</v>
      </c>
      <c r="E67" s="106" t="s">
        <v>264</v>
      </c>
      <c r="F67" s="13">
        <v>4742210.95</v>
      </c>
    </row>
    <row r="68" spans="1:6" ht="12.75">
      <c r="A68" s="13">
        <v>341</v>
      </c>
      <c r="B68" s="72" t="s">
        <v>90</v>
      </c>
      <c r="C68" s="13" t="s">
        <v>91</v>
      </c>
      <c r="D68" s="13" t="s">
        <v>72</v>
      </c>
      <c r="E68" s="106" t="s">
        <v>264</v>
      </c>
      <c r="F68" s="13">
        <v>1327397</v>
      </c>
    </row>
    <row r="69" spans="1:6" ht="12.75">
      <c r="A69" s="13">
        <v>1522</v>
      </c>
      <c r="B69" s="72" t="s">
        <v>107</v>
      </c>
      <c r="C69" s="13" t="s">
        <v>97</v>
      </c>
      <c r="D69" s="13" t="s">
        <v>158</v>
      </c>
      <c r="E69" s="106" t="s">
        <v>264</v>
      </c>
      <c r="F69" s="13">
        <v>217524.35</v>
      </c>
    </row>
    <row r="70" spans="1:6" ht="12.75">
      <c r="A70" s="13">
        <v>350</v>
      </c>
      <c r="B70" s="72" t="s">
        <v>110</v>
      </c>
      <c r="C70" s="13" t="s">
        <v>97</v>
      </c>
      <c r="D70" s="13" t="s">
        <v>154</v>
      </c>
      <c r="E70" s="106" t="s">
        <v>264</v>
      </c>
      <c r="F70" s="13">
        <v>389794.5</v>
      </c>
    </row>
    <row r="71" spans="1:6" ht="12.75">
      <c r="A71" s="13">
        <v>158</v>
      </c>
      <c r="B71" s="72" t="s">
        <v>111</v>
      </c>
      <c r="C71" s="13" t="s">
        <v>97</v>
      </c>
      <c r="D71" s="13" t="s">
        <v>154</v>
      </c>
      <c r="E71" s="106" t="s">
        <v>264</v>
      </c>
      <c r="F71" s="13">
        <v>575137.6</v>
      </c>
    </row>
    <row r="72" spans="1:6" ht="12.75">
      <c r="A72" s="13">
        <v>7756</v>
      </c>
      <c r="B72" s="72" t="s">
        <v>115</v>
      </c>
      <c r="C72" s="13" t="s">
        <v>97</v>
      </c>
      <c r="D72" s="13" t="s">
        <v>154</v>
      </c>
      <c r="E72" s="106" t="s">
        <v>264</v>
      </c>
      <c r="F72" s="13">
        <v>636084.85</v>
      </c>
    </row>
    <row r="73" spans="1:6" ht="12.75">
      <c r="A73" s="13">
        <v>154</v>
      </c>
      <c r="B73" s="72" t="s">
        <v>15</v>
      </c>
      <c r="C73" s="13" t="s">
        <v>13</v>
      </c>
      <c r="D73" s="13" t="s">
        <v>154</v>
      </c>
      <c r="E73" s="106" t="s">
        <v>264</v>
      </c>
      <c r="F73" s="13">
        <v>2416237.6</v>
      </c>
    </row>
    <row r="74" spans="1:6" ht="12.75">
      <c r="A74" s="13">
        <v>410</v>
      </c>
      <c r="B74" s="74" t="s">
        <v>20</v>
      </c>
      <c r="C74" s="75" t="s">
        <v>13</v>
      </c>
      <c r="D74" s="75" t="s">
        <v>154</v>
      </c>
      <c r="E74" s="111" t="s">
        <v>264</v>
      </c>
      <c r="F74" s="75">
        <v>1780961.2</v>
      </c>
    </row>
    <row r="76" ht="12.75">
      <c r="F76" s="198">
        <f>SUM(F2:F75)</f>
        <v>130876057.15999997</v>
      </c>
    </row>
    <row r="77" ht="12.75">
      <c r="B77" s="10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18"/>
  <sheetViews>
    <sheetView zoomScalePageLayoutView="0" workbookViewId="0" topLeftCell="B1">
      <selection activeCell="C15" sqref="C15"/>
    </sheetView>
  </sheetViews>
  <sheetFormatPr defaultColWidth="8.8515625" defaultRowHeight="12.75"/>
  <cols>
    <col min="1" max="1" width="8.7109375" style="100" hidden="1" customWidth="1"/>
    <col min="2" max="2" width="64.28125" style="100" bestFit="1" customWidth="1"/>
    <col min="3" max="3" width="23.28125" style="100" bestFit="1" customWidth="1"/>
    <col min="4" max="4" width="24.28125" style="100" bestFit="1" customWidth="1"/>
    <col min="5" max="5" width="10.421875" style="116" bestFit="1" customWidth="1"/>
    <col min="6" max="6" width="12.421875" style="101" bestFit="1" customWidth="1"/>
    <col min="7" max="8" width="11.421875" style="100" bestFit="1" customWidth="1"/>
    <col min="9" max="9" width="10.140625" style="0" bestFit="1" customWidth="1"/>
    <col min="10" max="10" width="11.140625" style="0" bestFit="1" customWidth="1"/>
  </cols>
  <sheetData>
    <row r="1" spans="1:8" ht="44.25" customHeight="1">
      <c r="A1" s="64" t="s">
        <v>340</v>
      </c>
      <c r="B1" s="64" t="s">
        <v>341</v>
      </c>
      <c r="C1" s="65" t="s">
        <v>32</v>
      </c>
      <c r="D1" s="65" t="s">
        <v>342</v>
      </c>
      <c r="E1" s="188" t="s">
        <v>343</v>
      </c>
      <c r="F1" s="117" t="s">
        <v>35</v>
      </c>
      <c r="G1" s="117" t="s">
        <v>344</v>
      </c>
      <c r="H1" s="189" t="s">
        <v>345</v>
      </c>
    </row>
    <row r="2" spans="1:8" ht="12.75">
      <c r="A2" s="66"/>
      <c r="B2" s="67" t="s">
        <v>346</v>
      </c>
      <c r="C2" s="68"/>
      <c r="D2" s="68"/>
      <c r="E2" s="104"/>
      <c r="F2" s="68"/>
      <c r="G2" s="68"/>
      <c r="H2" s="191"/>
    </row>
    <row r="3" spans="1:8" ht="12.75">
      <c r="A3" s="13">
        <v>240</v>
      </c>
      <c r="B3" s="69" t="s">
        <v>347</v>
      </c>
      <c r="C3" s="70" t="s">
        <v>348</v>
      </c>
      <c r="D3" s="70" t="s">
        <v>349</v>
      </c>
      <c r="E3" s="105" t="s">
        <v>350</v>
      </c>
      <c r="F3" s="70">
        <v>530078.15</v>
      </c>
      <c r="G3" s="70">
        <v>0</v>
      </c>
      <c r="H3" s="71">
        <v>0</v>
      </c>
    </row>
    <row r="4" spans="1:8" ht="12.75">
      <c r="A4" s="13">
        <v>4687</v>
      </c>
      <c r="B4" s="72" t="s">
        <v>351</v>
      </c>
      <c r="C4" s="13" t="s">
        <v>352</v>
      </c>
      <c r="D4" s="13" t="s">
        <v>353</v>
      </c>
      <c r="E4" s="106" t="s">
        <v>350</v>
      </c>
      <c r="F4" s="13">
        <v>1729212.8</v>
      </c>
      <c r="G4" s="13">
        <v>0</v>
      </c>
      <c r="H4" s="73">
        <v>0</v>
      </c>
    </row>
    <row r="5" spans="1:8" ht="12.75">
      <c r="A5" s="13">
        <v>11986</v>
      </c>
      <c r="B5" s="72" t="s">
        <v>354</v>
      </c>
      <c r="C5" s="13" t="s">
        <v>355</v>
      </c>
      <c r="D5" s="13" t="s">
        <v>356</v>
      </c>
      <c r="E5" s="106" t="s">
        <v>350</v>
      </c>
      <c r="F5" s="13">
        <v>5041154.1</v>
      </c>
      <c r="G5" s="13">
        <v>0</v>
      </c>
      <c r="H5" s="73">
        <v>0</v>
      </c>
    </row>
    <row r="6" spans="1:8" ht="12.75">
      <c r="A6" s="13">
        <v>12204</v>
      </c>
      <c r="B6" s="74" t="s">
        <v>357</v>
      </c>
      <c r="C6" s="75" t="s">
        <v>358</v>
      </c>
      <c r="D6" s="75" t="s">
        <v>356</v>
      </c>
      <c r="E6" s="107" t="s">
        <v>350</v>
      </c>
      <c r="F6" s="75">
        <v>16634462</v>
      </c>
      <c r="G6" s="77">
        <v>0</v>
      </c>
      <c r="H6" s="192">
        <v>0</v>
      </c>
    </row>
    <row r="7" spans="1:8" ht="12.75">
      <c r="A7" s="78"/>
      <c r="B7" s="79" t="s">
        <v>359</v>
      </c>
      <c r="C7" s="80"/>
      <c r="D7" s="80"/>
      <c r="E7" s="108"/>
      <c r="F7" s="80">
        <v>23934907.05</v>
      </c>
      <c r="G7" s="80">
        <f>SUM(G3:G6)</f>
        <v>0</v>
      </c>
      <c r="H7" s="193">
        <f>SUM(H3:H6)</f>
        <v>0</v>
      </c>
    </row>
    <row r="8" spans="1:8" ht="12.75">
      <c r="A8" s="81"/>
      <c r="B8" s="78"/>
      <c r="C8" s="78"/>
      <c r="D8" s="78"/>
      <c r="E8" s="109"/>
      <c r="F8" s="78"/>
      <c r="G8" s="78"/>
      <c r="H8" s="78"/>
    </row>
    <row r="9" spans="1:8" ht="12.75">
      <c r="A9" s="78"/>
      <c r="B9" s="82" t="s">
        <v>231</v>
      </c>
      <c r="C9" s="83"/>
      <c r="D9" s="83"/>
      <c r="E9" s="110"/>
      <c r="F9" s="83"/>
      <c r="G9" s="83"/>
      <c r="H9" s="194"/>
    </row>
    <row r="10" spans="1:8" ht="12.75">
      <c r="A10" s="69">
        <v>320</v>
      </c>
      <c r="B10" s="69" t="s">
        <v>232</v>
      </c>
      <c r="C10" s="70" t="s">
        <v>233</v>
      </c>
      <c r="D10" s="70" t="s">
        <v>234</v>
      </c>
      <c r="E10" s="105" t="s">
        <v>235</v>
      </c>
      <c r="F10" s="70">
        <v>209051.96</v>
      </c>
      <c r="G10" s="70">
        <v>0</v>
      </c>
      <c r="H10" s="71">
        <v>262500</v>
      </c>
    </row>
    <row r="11" spans="1:8" ht="12.75">
      <c r="A11" s="72">
        <v>1233</v>
      </c>
      <c r="B11" s="72" t="s">
        <v>236</v>
      </c>
      <c r="C11" s="13" t="s">
        <v>233</v>
      </c>
      <c r="D11" s="13" t="s">
        <v>237</v>
      </c>
      <c r="E11" s="106" t="s">
        <v>238</v>
      </c>
      <c r="F11" s="13">
        <v>636877.15</v>
      </c>
      <c r="G11" s="13">
        <v>0</v>
      </c>
      <c r="H11" s="73">
        <v>0</v>
      </c>
    </row>
    <row r="12" spans="1:8" ht="12.75">
      <c r="A12" s="74">
        <v>11985</v>
      </c>
      <c r="B12" s="74" t="s">
        <v>239</v>
      </c>
      <c r="C12" s="75" t="s">
        <v>355</v>
      </c>
      <c r="D12" s="77" t="s">
        <v>240</v>
      </c>
      <c r="E12" s="111" t="s">
        <v>241</v>
      </c>
      <c r="F12" s="75">
        <v>2100457.6</v>
      </c>
      <c r="G12" s="75">
        <v>0</v>
      </c>
      <c r="H12" s="76">
        <v>0</v>
      </c>
    </row>
    <row r="13" spans="1:8" ht="12.75">
      <c r="A13" s="78"/>
      <c r="B13" s="84" t="s">
        <v>242</v>
      </c>
      <c r="C13" s="85"/>
      <c r="D13" s="85"/>
      <c r="E13" s="112"/>
      <c r="F13" s="85">
        <v>2946386.71</v>
      </c>
      <c r="G13" s="85">
        <f>SUM(G10:G12)</f>
        <v>0</v>
      </c>
      <c r="H13" s="86">
        <f>SUM(H10:H12)</f>
        <v>262500</v>
      </c>
    </row>
    <row r="14" spans="1:8" ht="12.75">
      <c r="A14" s="78"/>
      <c r="B14" s="78"/>
      <c r="C14" s="78"/>
      <c r="D14" s="78"/>
      <c r="E14" s="109"/>
      <c r="F14" s="78"/>
      <c r="G14" s="78"/>
      <c r="H14" s="78"/>
    </row>
    <row r="15" spans="1:8" ht="12.75">
      <c r="A15" s="13"/>
      <c r="B15" s="79" t="s">
        <v>243</v>
      </c>
      <c r="C15" s="87"/>
      <c r="D15" s="87"/>
      <c r="E15" s="113"/>
      <c r="F15" s="87"/>
      <c r="G15" s="87"/>
      <c r="H15" s="195"/>
    </row>
    <row r="16" spans="1:8" ht="12.75">
      <c r="A16" s="13">
        <v>5081</v>
      </c>
      <c r="B16" s="69" t="s">
        <v>244</v>
      </c>
      <c r="C16" s="70" t="s">
        <v>245</v>
      </c>
      <c r="D16" s="70" t="s">
        <v>246</v>
      </c>
      <c r="E16" s="105" t="s">
        <v>247</v>
      </c>
      <c r="F16" s="13">
        <v>765992.6</v>
      </c>
      <c r="G16" s="70">
        <v>0</v>
      </c>
      <c r="H16" s="71">
        <v>220000</v>
      </c>
    </row>
    <row r="17" spans="1:8" ht="12.75">
      <c r="A17" s="13">
        <v>379</v>
      </c>
      <c r="B17" s="72" t="s">
        <v>248</v>
      </c>
      <c r="C17" s="13" t="s">
        <v>358</v>
      </c>
      <c r="D17" s="13" t="s">
        <v>246</v>
      </c>
      <c r="E17" s="106" t="s">
        <v>247</v>
      </c>
      <c r="F17" s="13">
        <v>2105347.25</v>
      </c>
      <c r="G17" s="13">
        <v>0</v>
      </c>
      <c r="H17" s="73">
        <v>0</v>
      </c>
    </row>
    <row r="18" spans="1:8" ht="12.75">
      <c r="A18" s="13">
        <v>62</v>
      </c>
      <c r="B18" s="72" t="s">
        <v>249</v>
      </c>
      <c r="C18" s="13" t="s">
        <v>233</v>
      </c>
      <c r="D18" s="13" t="s">
        <v>246</v>
      </c>
      <c r="E18" s="106" t="s">
        <v>241</v>
      </c>
      <c r="F18" s="13">
        <v>152662.15</v>
      </c>
      <c r="G18" s="13">
        <v>0</v>
      </c>
      <c r="H18" s="73">
        <v>0</v>
      </c>
    </row>
    <row r="19" spans="1:8" ht="12.75">
      <c r="A19" s="13">
        <v>61</v>
      </c>
      <c r="B19" s="72" t="s">
        <v>250</v>
      </c>
      <c r="C19" s="13" t="s">
        <v>233</v>
      </c>
      <c r="D19" s="13" t="s">
        <v>246</v>
      </c>
      <c r="E19" s="106" t="s">
        <v>247</v>
      </c>
      <c r="F19" s="13">
        <v>72199.05</v>
      </c>
      <c r="G19" s="13">
        <v>0</v>
      </c>
      <c r="H19" s="73">
        <v>0</v>
      </c>
    </row>
    <row r="20" spans="1:8" ht="12.75">
      <c r="A20" s="13">
        <v>116</v>
      </c>
      <c r="B20" s="72" t="s">
        <v>251</v>
      </c>
      <c r="C20" s="13" t="s">
        <v>233</v>
      </c>
      <c r="D20" s="13" t="s">
        <v>246</v>
      </c>
      <c r="E20" s="106" t="s">
        <v>247</v>
      </c>
      <c r="F20" s="13">
        <v>208270.4</v>
      </c>
      <c r="G20" s="13">
        <v>0</v>
      </c>
      <c r="H20" s="73">
        <v>0</v>
      </c>
    </row>
    <row r="21" spans="1:8" ht="12.75">
      <c r="A21" s="13">
        <v>72</v>
      </c>
      <c r="B21" s="72" t="s">
        <v>252</v>
      </c>
      <c r="C21" s="13" t="s">
        <v>253</v>
      </c>
      <c r="D21" s="13" t="s">
        <v>246</v>
      </c>
      <c r="E21" s="106" t="s">
        <v>247</v>
      </c>
      <c r="F21" s="13">
        <v>1096436.8</v>
      </c>
      <c r="G21" s="13">
        <v>0</v>
      </c>
      <c r="H21" s="73">
        <v>0</v>
      </c>
    </row>
    <row r="22" spans="1:8" ht="12.75">
      <c r="A22" s="13">
        <v>243</v>
      </c>
      <c r="B22" s="72" t="s">
        <v>254</v>
      </c>
      <c r="C22" s="13" t="s">
        <v>355</v>
      </c>
      <c r="D22" s="13" t="s">
        <v>246</v>
      </c>
      <c r="E22" s="106" t="s">
        <v>247</v>
      </c>
      <c r="F22" s="13">
        <v>5035855.95</v>
      </c>
      <c r="G22" s="13">
        <v>0</v>
      </c>
      <c r="H22" s="73">
        <v>0</v>
      </c>
    </row>
    <row r="23" spans="1:8" ht="12.75">
      <c r="A23" s="13">
        <v>10260</v>
      </c>
      <c r="B23" s="72" t="s">
        <v>255</v>
      </c>
      <c r="C23" s="13" t="s">
        <v>245</v>
      </c>
      <c r="D23" s="13" t="s">
        <v>256</v>
      </c>
      <c r="E23" s="106" t="s">
        <v>241</v>
      </c>
      <c r="F23" s="13">
        <v>99480.2</v>
      </c>
      <c r="G23" s="13">
        <v>0</v>
      </c>
      <c r="H23" s="73">
        <v>0</v>
      </c>
    </row>
    <row r="24" spans="1:8" ht="12.75">
      <c r="A24" s="13">
        <v>124</v>
      </c>
      <c r="B24" s="72" t="s">
        <v>257</v>
      </c>
      <c r="C24" s="13" t="s">
        <v>358</v>
      </c>
      <c r="D24" s="13" t="s">
        <v>256</v>
      </c>
      <c r="E24" s="106" t="s">
        <v>241</v>
      </c>
      <c r="F24" s="13">
        <v>21897697.6</v>
      </c>
      <c r="G24" s="13">
        <v>0</v>
      </c>
      <c r="H24" s="73">
        <v>0</v>
      </c>
    </row>
    <row r="25" spans="1:8" ht="12.75">
      <c r="A25" s="13">
        <v>214</v>
      </c>
      <c r="B25" s="72" t="s">
        <v>258</v>
      </c>
      <c r="C25" s="13" t="s">
        <v>358</v>
      </c>
      <c r="D25" s="13" t="s">
        <v>256</v>
      </c>
      <c r="E25" s="106" t="s">
        <v>241</v>
      </c>
      <c r="F25" s="13">
        <v>17317502.5</v>
      </c>
      <c r="G25" s="13">
        <v>0</v>
      </c>
      <c r="H25" s="73">
        <v>0</v>
      </c>
    </row>
    <row r="26" spans="1:8" ht="12.75">
      <c r="A26" s="13">
        <v>215</v>
      </c>
      <c r="B26" s="72" t="s">
        <v>259</v>
      </c>
      <c r="C26" s="13" t="s">
        <v>348</v>
      </c>
      <c r="D26" s="13" t="s">
        <v>256</v>
      </c>
      <c r="E26" s="106" t="s">
        <v>241</v>
      </c>
      <c r="F26" s="13">
        <v>745068.85</v>
      </c>
      <c r="G26" s="13">
        <v>0</v>
      </c>
      <c r="H26" s="73">
        <v>202300</v>
      </c>
    </row>
    <row r="27" spans="1:8" ht="12.75">
      <c r="A27" s="13">
        <v>427</v>
      </c>
      <c r="B27" s="72" t="s">
        <v>260</v>
      </c>
      <c r="C27" s="13" t="s">
        <v>348</v>
      </c>
      <c r="D27" s="13" t="s">
        <v>256</v>
      </c>
      <c r="E27" s="106" t="s">
        <v>241</v>
      </c>
      <c r="F27" s="13">
        <v>219093.75</v>
      </c>
      <c r="G27" s="13">
        <v>0</v>
      </c>
      <c r="H27" s="73">
        <v>0</v>
      </c>
    </row>
    <row r="28" spans="1:8" ht="12.75">
      <c r="A28" s="13">
        <v>930</v>
      </c>
      <c r="B28" s="72" t="s">
        <v>261</v>
      </c>
      <c r="C28" s="13" t="s">
        <v>348</v>
      </c>
      <c r="D28" s="13" t="s">
        <v>256</v>
      </c>
      <c r="E28" s="106" t="s">
        <v>241</v>
      </c>
      <c r="F28" s="13">
        <v>2363528.75</v>
      </c>
      <c r="G28" s="13">
        <v>0</v>
      </c>
      <c r="H28" s="73">
        <v>0</v>
      </c>
    </row>
    <row r="29" spans="1:8" ht="12.75">
      <c r="A29" s="13">
        <v>69</v>
      </c>
      <c r="B29" s="72" t="s">
        <v>262</v>
      </c>
      <c r="C29" s="13" t="s">
        <v>253</v>
      </c>
      <c r="D29" s="13" t="s">
        <v>256</v>
      </c>
      <c r="E29" s="106" t="s">
        <v>241</v>
      </c>
      <c r="F29" s="13">
        <v>802197.1</v>
      </c>
      <c r="G29" s="13">
        <v>0</v>
      </c>
      <c r="H29" s="73">
        <v>0</v>
      </c>
    </row>
    <row r="30" spans="1:8" ht="12.75">
      <c r="A30" s="13">
        <v>117</v>
      </c>
      <c r="B30" s="72" t="s">
        <v>263</v>
      </c>
      <c r="C30" s="13" t="s">
        <v>253</v>
      </c>
      <c r="D30" s="13" t="s">
        <v>256</v>
      </c>
      <c r="E30" s="106" t="s">
        <v>264</v>
      </c>
      <c r="F30" s="13">
        <v>869789.6</v>
      </c>
      <c r="G30" s="13">
        <v>50000</v>
      </c>
      <c r="H30" s="73">
        <v>115000</v>
      </c>
    </row>
    <row r="31" spans="1:8" ht="12.75">
      <c r="A31" s="13">
        <v>179</v>
      </c>
      <c r="B31" s="72" t="s">
        <v>265</v>
      </c>
      <c r="C31" s="13" t="s">
        <v>253</v>
      </c>
      <c r="D31" s="13" t="s">
        <v>256</v>
      </c>
      <c r="E31" s="106" t="s">
        <v>264</v>
      </c>
      <c r="F31" s="13">
        <v>2336217.2</v>
      </c>
      <c r="G31" s="13">
        <v>40000</v>
      </c>
      <c r="H31" s="73">
        <v>35000</v>
      </c>
    </row>
    <row r="32" spans="1:8" ht="12.75">
      <c r="A32" s="31">
        <v>357</v>
      </c>
      <c r="B32" s="88" t="s">
        <v>266</v>
      </c>
      <c r="C32" s="31" t="s">
        <v>253</v>
      </c>
      <c r="D32" s="31" t="s">
        <v>256</v>
      </c>
      <c r="E32" s="114" t="s">
        <v>241</v>
      </c>
      <c r="F32" s="31">
        <v>3219813.15</v>
      </c>
      <c r="G32" s="31">
        <v>0</v>
      </c>
      <c r="H32" s="89">
        <v>0</v>
      </c>
    </row>
    <row r="33" spans="1:8" ht="12.75">
      <c r="A33" s="13">
        <v>1276</v>
      </c>
      <c r="B33" s="72" t="s">
        <v>267</v>
      </c>
      <c r="C33" s="13" t="s">
        <v>268</v>
      </c>
      <c r="D33" s="13" t="s">
        <v>256</v>
      </c>
      <c r="E33" s="106" t="s">
        <v>350</v>
      </c>
      <c r="F33" s="13">
        <v>491840.65</v>
      </c>
      <c r="G33" s="13">
        <v>7700</v>
      </c>
      <c r="H33" s="73">
        <v>401352</v>
      </c>
    </row>
    <row r="34" spans="1:8" ht="12.75">
      <c r="A34" s="13">
        <v>885</v>
      </c>
      <c r="B34" s="72" t="s">
        <v>269</v>
      </c>
      <c r="C34" s="13" t="s">
        <v>268</v>
      </c>
      <c r="D34" s="13" t="s">
        <v>256</v>
      </c>
      <c r="E34" s="106" t="s">
        <v>270</v>
      </c>
      <c r="F34" s="13">
        <v>197118.35</v>
      </c>
      <c r="G34" s="13">
        <v>122000</v>
      </c>
      <c r="H34" s="73">
        <v>24538</v>
      </c>
    </row>
    <row r="35" spans="1:8" ht="12.75">
      <c r="A35" s="13">
        <v>11458</v>
      </c>
      <c r="B35" s="72" t="s">
        <v>271</v>
      </c>
      <c r="C35" s="13" t="s">
        <v>268</v>
      </c>
      <c r="D35" s="13" t="s">
        <v>256</v>
      </c>
      <c r="E35" s="106" t="s">
        <v>350</v>
      </c>
      <c r="F35" s="13">
        <v>196626.25</v>
      </c>
      <c r="G35" s="13">
        <v>106628</v>
      </c>
      <c r="H35" s="73">
        <v>688713</v>
      </c>
    </row>
    <row r="36" spans="1:8" ht="12.75">
      <c r="A36" s="13">
        <v>12161</v>
      </c>
      <c r="B36" s="72" t="s">
        <v>272</v>
      </c>
      <c r="C36" s="13" t="s">
        <v>268</v>
      </c>
      <c r="D36" s="13" t="s">
        <v>256</v>
      </c>
      <c r="E36" s="106" t="s">
        <v>264</v>
      </c>
      <c r="F36" s="13">
        <v>497397.2</v>
      </c>
      <c r="G36" s="13">
        <v>0</v>
      </c>
      <c r="H36" s="73">
        <v>420000</v>
      </c>
    </row>
    <row r="37" spans="1:8" ht="12.75">
      <c r="A37" s="13">
        <v>941</v>
      </c>
      <c r="B37" s="72" t="s">
        <v>273</v>
      </c>
      <c r="C37" s="13" t="s">
        <v>268</v>
      </c>
      <c r="D37" s="13" t="s">
        <v>256</v>
      </c>
      <c r="E37" s="106" t="s">
        <v>264</v>
      </c>
      <c r="F37" s="13">
        <v>77185.6</v>
      </c>
      <c r="G37" s="13">
        <v>0</v>
      </c>
      <c r="H37" s="73">
        <v>656242</v>
      </c>
    </row>
    <row r="38" spans="1:8" ht="12.75">
      <c r="A38" s="13">
        <v>59</v>
      </c>
      <c r="B38" s="72" t="s">
        <v>274</v>
      </c>
      <c r="C38" s="13" t="s">
        <v>268</v>
      </c>
      <c r="D38" s="13" t="s">
        <v>256</v>
      </c>
      <c r="E38" s="106" t="s">
        <v>241</v>
      </c>
      <c r="F38" s="13">
        <v>492537.95</v>
      </c>
      <c r="G38" s="13">
        <v>0</v>
      </c>
      <c r="H38" s="73">
        <v>479000</v>
      </c>
    </row>
    <row r="39" spans="1:8" ht="12.75">
      <c r="A39" s="13">
        <v>1101</v>
      </c>
      <c r="B39" s="72" t="s">
        <v>275</v>
      </c>
      <c r="C39" s="13" t="s">
        <v>268</v>
      </c>
      <c r="D39" s="13" t="s">
        <v>256</v>
      </c>
      <c r="E39" s="106" t="s">
        <v>235</v>
      </c>
      <c r="F39" s="13">
        <v>491114.85</v>
      </c>
      <c r="G39" s="13">
        <v>191524</v>
      </c>
      <c r="H39" s="73">
        <v>208350</v>
      </c>
    </row>
    <row r="40" spans="1:8" ht="12.75">
      <c r="A40" s="13">
        <v>1099</v>
      </c>
      <c r="B40" s="72" t="s">
        <v>276</v>
      </c>
      <c r="C40" s="13" t="s">
        <v>268</v>
      </c>
      <c r="D40" s="13" t="s">
        <v>256</v>
      </c>
      <c r="E40" s="106" t="s">
        <v>264</v>
      </c>
      <c r="F40" s="13">
        <v>196626.25</v>
      </c>
      <c r="G40" s="13">
        <v>45000</v>
      </c>
      <c r="H40" s="73">
        <v>328034</v>
      </c>
    </row>
    <row r="41" spans="1:8" ht="12.75">
      <c r="A41" s="13">
        <v>12096</v>
      </c>
      <c r="B41" s="72" t="s">
        <v>277</v>
      </c>
      <c r="C41" s="13" t="s">
        <v>268</v>
      </c>
      <c r="D41" s="13" t="s">
        <v>256</v>
      </c>
      <c r="E41" s="106" t="s">
        <v>247</v>
      </c>
      <c r="F41" s="13">
        <v>198958.5</v>
      </c>
      <c r="G41" s="13">
        <v>0</v>
      </c>
      <c r="H41" s="73">
        <v>129000</v>
      </c>
    </row>
    <row r="42" spans="1:8" ht="12.75">
      <c r="A42" s="13">
        <v>11339</v>
      </c>
      <c r="B42" s="72" t="s">
        <v>278</v>
      </c>
      <c r="C42" s="13" t="s">
        <v>268</v>
      </c>
      <c r="D42" s="13" t="s">
        <v>256</v>
      </c>
      <c r="E42" s="106" t="s">
        <v>241</v>
      </c>
      <c r="F42" s="13">
        <v>196297.55</v>
      </c>
      <c r="G42" s="13">
        <v>0</v>
      </c>
      <c r="H42" s="73">
        <v>353540</v>
      </c>
    </row>
    <row r="43" spans="1:8" ht="12.75">
      <c r="A43" s="13">
        <v>422</v>
      </c>
      <c r="B43" s="72" t="s">
        <v>279</v>
      </c>
      <c r="C43" s="13" t="s">
        <v>268</v>
      </c>
      <c r="D43" s="13" t="s">
        <v>256</v>
      </c>
      <c r="E43" s="106" t="s">
        <v>247</v>
      </c>
      <c r="F43" s="13">
        <v>493337.85</v>
      </c>
      <c r="G43" s="13">
        <v>0</v>
      </c>
      <c r="H43" s="73">
        <v>758700</v>
      </c>
    </row>
    <row r="44" spans="1:8" ht="12.75">
      <c r="A44" s="13">
        <v>1025</v>
      </c>
      <c r="B44" s="72" t="s">
        <v>280</v>
      </c>
      <c r="C44" s="13" t="s">
        <v>233</v>
      </c>
      <c r="D44" s="13" t="s">
        <v>281</v>
      </c>
      <c r="E44" s="106" t="s">
        <v>241</v>
      </c>
      <c r="F44" s="13">
        <v>188471.45</v>
      </c>
      <c r="G44" s="13">
        <v>0</v>
      </c>
      <c r="H44" s="73">
        <v>57500</v>
      </c>
    </row>
    <row r="45" spans="1:8" ht="12.75">
      <c r="A45" s="13">
        <v>1343</v>
      </c>
      <c r="B45" s="72" t="s">
        <v>282</v>
      </c>
      <c r="C45" s="13" t="s">
        <v>233</v>
      </c>
      <c r="D45" s="13" t="s">
        <v>281</v>
      </c>
      <c r="E45" s="106" t="s">
        <v>241</v>
      </c>
      <c r="F45" s="13">
        <v>584374.45</v>
      </c>
      <c r="G45" s="13">
        <v>0</v>
      </c>
      <c r="H45" s="73">
        <v>103371</v>
      </c>
    </row>
    <row r="46" spans="1:8" ht="12.75">
      <c r="A46" s="13">
        <v>6445</v>
      </c>
      <c r="B46" s="72" t="s">
        <v>283</v>
      </c>
      <c r="C46" s="13" t="s">
        <v>233</v>
      </c>
      <c r="D46" s="13" t="s">
        <v>281</v>
      </c>
      <c r="E46" s="106" t="s">
        <v>241</v>
      </c>
      <c r="F46" s="13">
        <v>105553.55</v>
      </c>
      <c r="G46" s="13">
        <v>0</v>
      </c>
      <c r="H46" s="73">
        <v>54270</v>
      </c>
    </row>
    <row r="47" spans="1:8" ht="12.75">
      <c r="A47" s="13">
        <v>6303</v>
      </c>
      <c r="B47" s="74" t="s">
        <v>284</v>
      </c>
      <c r="C47" s="75" t="s">
        <v>355</v>
      </c>
      <c r="D47" s="75" t="s">
        <v>281</v>
      </c>
      <c r="E47" s="111" t="s">
        <v>241</v>
      </c>
      <c r="F47" s="75">
        <v>2650843.9</v>
      </c>
      <c r="G47" s="75">
        <v>0</v>
      </c>
      <c r="H47" s="76">
        <v>97020</v>
      </c>
    </row>
    <row r="48" spans="1:8" ht="12.75">
      <c r="A48" s="78"/>
      <c r="B48" s="79" t="s">
        <v>285</v>
      </c>
      <c r="C48" s="80"/>
      <c r="D48" s="80"/>
      <c r="E48" s="112"/>
      <c r="F48" s="80">
        <v>66365437.250000015</v>
      </c>
      <c r="G48" s="85">
        <f>SUM(G16:G47)</f>
        <v>562852</v>
      </c>
      <c r="H48" s="86">
        <f>SUM(H16:H47)</f>
        <v>5331930</v>
      </c>
    </row>
    <row r="49" spans="1:8" ht="12.75">
      <c r="A49" s="78"/>
      <c r="B49" s="78"/>
      <c r="C49" s="78"/>
      <c r="D49" s="78"/>
      <c r="E49" s="109"/>
      <c r="F49" s="78"/>
      <c r="G49" s="78"/>
      <c r="H49" s="78"/>
    </row>
    <row r="50" spans="1:8" ht="12.75">
      <c r="A50" s="78"/>
      <c r="B50" s="79" t="s">
        <v>286</v>
      </c>
      <c r="C50" s="80"/>
      <c r="D50" s="80"/>
      <c r="E50" s="108"/>
      <c r="F50" s="80"/>
      <c r="G50" s="80"/>
      <c r="H50" s="193"/>
    </row>
    <row r="51" spans="1:8" ht="12.75">
      <c r="A51" s="13">
        <v>204</v>
      </c>
      <c r="B51" s="72" t="s">
        <v>287</v>
      </c>
      <c r="C51" s="13" t="s">
        <v>233</v>
      </c>
      <c r="D51" s="13" t="s">
        <v>334</v>
      </c>
      <c r="E51" s="105" t="s">
        <v>241</v>
      </c>
      <c r="F51" s="70">
        <v>735602.1</v>
      </c>
      <c r="G51" s="70">
        <v>0</v>
      </c>
      <c r="H51" s="71">
        <v>79680</v>
      </c>
    </row>
    <row r="52" spans="1:8" ht="12.75">
      <c r="A52" s="13">
        <v>407</v>
      </c>
      <c r="B52" s="72" t="s">
        <v>288</v>
      </c>
      <c r="C52" s="13" t="s">
        <v>233</v>
      </c>
      <c r="D52" s="13" t="s">
        <v>334</v>
      </c>
      <c r="E52" s="106" t="s">
        <v>247</v>
      </c>
      <c r="F52" s="13">
        <v>1025835.65</v>
      </c>
      <c r="G52" s="13">
        <v>0</v>
      </c>
      <c r="H52" s="73">
        <v>294500</v>
      </c>
    </row>
    <row r="53" spans="1:8" ht="12.75">
      <c r="A53" s="13">
        <v>1137</v>
      </c>
      <c r="B53" s="72" t="s">
        <v>289</v>
      </c>
      <c r="C53" s="13" t="s">
        <v>233</v>
      </c>
      <c r="D53" s="13" t="s">
        <v>334</v>
      </c>
      <c r="E53" s="106" t="s">
        <v>241</v>
      </c>
      <c r="F53" s="13">
        <v>319802.3</v>
      </c>
      <c r="G53" s="13">
        <v>0</v>
      </c>
      <c r="H53" s="73">
        <v>76650</v>
      </c>
    </row>
    <row r="54" spans="1:8" ht="12.75">
      <c r="A54" s="13">
        <v>12093</v>
      </c>
      <c r="B54" s="72" t="s">
        <v>290</v>
      </c>
      <c r="C54" s="13" t="s">
        <v>233</v>
      </c>
      <c r="D54" s="13" t="s">
        <v>334</v>
      </c>
      <c r="E54" s="106" t="s">
        <v>247</v>
      </c>
      <c r="F54" s="13">
        <v>298438.7</v>
      </c>
      <c r="G54" s="13">
        <v>0</v>
      </c>
      <c r="H54" s="73">
        <v>412000</v>
      </c>
    </row>
    <row r="55" spans="1:8" ht="12.75">
      <c r="A55" s="13">
        <v>953</v>
      </c>
      <c r="B55" s="74" t="s">
        <v>173</v>
      </c>
      <c r="C55" s="75" t="s">
        <v>355</v>
      </c>
      <c r="D55" s="75" t="s">
        <v>334</v>
      </c>
      <c r="E55" s="111" t="s">
        <v>241</v>
      </c>
      <c r="F55" s="75">
        <v>555380.45</v>
      </c>
      <c r="G55" s="75">
        <v>0</v>
      </c>
      <c r="H55" s="76">
        <v>0</v>
      </c>
    </row>
    <row r="56" spans="1:8" ht="12.75">
      <c r="A56" s="78"/>
      <c r="B56" s="84" t="s">
        <v>174</v>
      </c>
      <c r="C56" s="85"/>
      <c r="D56" s="85"/>
      <c r="E56" s="112"/>
      <c r="F56" s="85">
        <v>2935059.2</v>
      </c>
      <c r="G56" s="85">
        <f>SUM(G51:G55)</f>
        <v>0</v>
      </c>
      <c r="H56" s="86">
        <f>SUM(H51:H55)</f>
        <v>862830</v>
      </c>
    </row>
    <row r="57" spans="1:8" ht="12.75">
      <c r="A57" s="78"/>
      <c r="B57" s="84"/>
      <c r="C57" s="85"/>
      <c r="D57" s="85"/>
      <c r="E57" s="112"/>
      <c r="F57" s="85"/>
      <c r="G57" s="85"/>
      <c r="H57" s="85"/>
    </row>
    <row r="58" spans="1:8" ht="12.75">
      <c r="A58" s="90"/>
      <c r="B58" s="79" t="s">
        <v>175</v>
      </c>
      <c r="C58" s="87"/>
      <c r="D58" s="87"/>
      <c r="E58" s="113"/>
      <c r="F58" s="87"/>
      <c r="G58" s="87"/>
      <c r="H58" s="195"/>
    </row>
    <row r="59" spans="1:8" ht="12.75">
      <c r="A59" s="13">
        <v>86</v>
      </c>
      <c r="B59" s="72" t="s">
        <v>176</v>
      </c>
      <c r="C59" s="13" t="s">
        <v>245</v>
      </c>
      <c r="D59" s="13" t="s">
        <v>335</v>
      </c>
      <c r="E59" s="105" t="s">
        <v>241</v>
      </c>
      <c r="F59" s="13">
        <v>847149.2</v>
      </c>
      <c r="G59" s="70">
        <v>0</v>
      </c>
      <c r="H59" s="71">
        <v>391670</v>
      </c>
    </row>
    <row r="60" spans="1:8" ht="12.75">
      <c r="A60" s="13">
        <v>151</v>
      </c>
      <c r="B60" s="72" t="s">
        <v>177</v>
      </c>
      <c r="C60" s="13" t="s">
        <v>245</v>
      </c>
      <c r="D60" s="13" t="s">
        <v>335</v>
      </c>
      <c r="E60" s="106" t="s">
        <v>350</v>
      </c>
      <c r="F60" s="13">
        <v>107039.35</v>
      </c>
      <c r="G60" s="13">
        <v>34500</v>
      </c>
      <c r="H60" s="73">
        <v>66166</v>
      </c>
    </row>
    <row r="61" spans="1:8" ht="12.75">
      <c r="A61" s="13">
        <v>160</v>
      </c>
      <c r="B61" s="72" t="s">
        <v>178</v>
      </c>
      <c r="C61" s="13" t="s">
        <v>245</v>
      </c>
      <c r="D61" s="13" t="s">
        <v>335</v>
      </c>
      <c r="E61" s="106" t="s">
        <v>241</v>
      </c>
      <c r="F61" s="13">
        <v>653536.35</v>
      </c>
      <c r="G61" s="13">
        <v>0</v>
      </c>
      <c r="H61" s="73">
        <v>542720</v>
      </c>
    </row>
    <row r="62" spans="1:8" ht="12.75">
      <c r="A62" s="13">
        <v>169</v>
      </c>
      <c r="B62" s="72" t="s">
        <v>179</v>
      </c>
      <c r="C62" s="13" t="s">
        <v>245</v>
      </c>
      <c r="D62" s="13" t="s">
        <v>335</v>
      </c>
      <c r="E62" s="106" t="s">
        <v>247</v>
      </c>
      <c r="F62" s="13">
        <v>1158776.75</v>
      </c>
      <c r="G62" s="13">
        <v>0</v>
      </c>
      <c r="H62" s="73">
        <v>1240000</v>
      </c>
    </row>
    <row r="63" spans="1:8" ht="12.75">
      <c r="A63" s="13">
        <v>248</v>
      </c>
      <c r="B63" s="72" t="s">
        <v>180</v>
      </c>
      <c r="C63" s="13" t="s">
        <v>233</v>
      </c>
      <c r="D63" s="13" t="s">
        <v>335</v>
      </c>
      <c r="E63" s="106" t="s">
        <v>350</v>
      </c>
      <c r="F63" s="13">
        <v>739362.2</v>
      </c>
      <c r="G63" s="13">
        <v>235700</v>
      </c>
      <c r="H63" s="73">
        <v>277245</v>
      </c>
    </row>
    <row r="64" spans="1:8" ht="12.75">
      <c r="A64" s="13">
        <v>249</v>
      </c>
      <c r="B64" s="72" t="s">
        <v>181</v>
      </c>
      <c r="C64" s="13" t="s">
        <v>358</v>
      </c>
      <c r="D64" s="13" t="s">
        <v>335</v>
      </c>
      <c r="E64" s="106" t="s">
        <v>241</v>
      </c>
      <c r="F64" s="13">
        <v>33830838.55</v>
      </c>
      <c r="G64" s="13">
        <v>0</v>
      </c>
      <c r="H64" s="73">
        <v>0</v>
      </c>
    </row>
    <row r="65" spans="1:8" ht="12.75">
      <c r="A65" s="13">
        <v>253</v>
      </c>
      <c r="B65" s="72" t="s">
        <v>182</v>
      </c>
      <c r="C65" s="13" t="s">
        <v>348</v>
      </c>
      <c r="D65" s="13" t="s">
        <v>335</v>
      </c>
      <c r="E65" s="106" t="s">
        <v>264</v>
      </c>
      <c r="F65" s="13">
        <v>419036.45</v>
      </c>
      <c r="G65" s="13">
        <v>92382</v>
      </c>
      <c r="H65" s="73">
        <v>100000</v>
      </c>
    </row>
    <row r="66" spans="1:8" ht="12.75">
      <c r="A66" s="13">
        <v>208</v>
      </c>
      <c r="B66" s="72" t="s">
        <v>183</v>
      </c>
      <c r="C66" s="13" t="s">
        <v>253</v>
      </c>
      <c r="D66" s="13" t="s">
        <v>335</v>
      </c>
      <c r="E66" s="106" t="s">
        <v>241</v>
      </c>
      <c r="F66" s="13">
        <v>1773459.05</v>
      </c>
      <c r="G66" s="13">
        <v>0</v>
      </c>
      <c r="H66" s="73">
        <v>0</v>
      </c>
    </row>
    <row r="67" spans="1:8" ht="12.75">
      <c r="A67" s="31">
        <v>12353</v>
      </c>
      <c r="B67" s="91" t="s">
        <v>184</v>
      </c>
      <c r="C67" s="77" t="s">
        <v>355</v>
      </c>
      <c r="D67" s="77" t="s">
        <v>335</v>
      </c>
      <c r="E67" s="107" t="s">
        <v>241</v>
      </c>
      <c r="F67" s="31">
        <v>5611650</v>
      </c>
      <c r="G67" s="77">
        <v>0</v>
      </c>
      <c r="H67" s="192">
        <v>0</v>
      </c>
    </row>
    <row r="68" spans="1:8" ht="12.75">
      <c r="A68" s="78"/>
      <c r="B68" s="79" t="s">
        <v>185</v>
      </c>
      <c r="C68" s="80"/>
      <c r="D68" s="80"/>
      <c r="E68" s="112"/>
      <c r="F68" s="80">
        <v>45140847.9</v>
      </c>
      <c r="G68" s="85">
        <f>SUM(G59:G67)</f>
        <v>362582</v>
      </c>
      <c r="H68" s="86">
        <f>SUM(H59:H67)</f>
        <v>2617801</v>
      </c>
    </row>
    <row r="69" spans="1:8" ht="12.75">
      <c r="A69" s="92"/>
      <c r="B69" s="13"/>
      <c r="C69" s="13"/>
      <c r="D69" s="13"/>
      <c r="E69" s="106"/>
      <c r="F69" s="13"/>
      <c r="G69" s="13"/>
      <c r="H69" s="13"/>
    </row>
    <row r="70" spans="1:8" ht="12.75">
      <c r="A70" s="13"/>
      <c r="B70" s="79" t="s">
        <v>186</v>
      </c>
      <c r="C70" s="87"/>
      <c r="D70" s="87"/>
      <c r="E70" s="113"/>
      <c r="F70" s="87"/>
      <c r="G70" s="87"/>
      <c r="H70" s="195"/>
    </row>
    <row r="71" spans="1:8" ht="12.75">
      <c r="A71" s="13">
        <v>1109</v>
      </c>
      <c r="B71" s="69" t="s">
        <v>187</v>
      </c>
      <c r="C71" s="70" t="s">
        <v>233</v>
      </c>
      <c r="D71" s="70" t="s">
        <v>188</v>
      </c>
      <c r="E71" s="105" t="s">
        <v>241</v>
      </c>
      <c r="F71" s="13">
        <v>279457.7</v>
      </c>
      <c r="G71" s="70">
        <v>0</v>
      </c>
      <c r="H71" s="71">
        <v>294640</v>
      </c>
    </row>
    <row r="72" spans="1:8" ht="12.75">
      <c r="A72" s="13">
        <v>11309</v>
      </c>
      <c r="B72" s="72" t="s">
        <v>189</v>
      </c>
      <c r="C72" s="13" t="s">
        <v>233</v>
      </c>
      <c r="D72" s="13" t="s">
        <v>188</v>
      </c>
      <c r="E72" s="106" t="s">
        <v>241</v>
      </c>
      <c r="F72" s="13">
        <v>233612.6</v>
      </c>
      <c r="G72" s="13">
        <v>0</v>
      </c>
      <c r="H72" s="73">
        <v>0</v>
      </c>
    </row>
    <row r="73" spans="1:8" ht="12.75">
      <c r="A73" s="13">
        <v>12090</v>
      </c>
      <c r="B73" s="72" t="s">
        <v>190</v>
      </c>
      <c r="C73" s="13" t="s">
        <v>233</v>
      </c>
      <c r="D73" s="13" t="s">
        <v>188</v>
      </c>
      <c r="E73" s="106" t="s">
        <v>241</v>
      </c>
      <c r="F73" s="13">
        <v>119375.1</v>
      </c>
      <c r="G73" s="13">
        <v>0</v>
      </c>
      <c r="H73" s="73">
        <v>0</v>
      </c>
    </row>
    <row r="74" spans="1:8" ht="12.75">
      <c r="A74" s="13">
        <v>1154</v>
      </c>
      <c r="B74" s="72" t="s">
        <v>191</v>
      </c>
      <c r="C74" s="13" t="s">
        <v>352</v>
      </c>
      <c r="D74" s="13" t="s">
        <v>192</v>
      </c>
      <c r="E74" s="106" t="s">
        <v>241</v>
      </c>
      <c r="F74" s="13">
        <v>617409.75</v>
      </c>
      <c r="G74" s="13">
        <v>0</v>
      </c>
      <c r="H74" s="73">
        <v>0</v>
      </c>
    </row>
    <row r="75" spans="1:8" ht="12.75">
      <c r="A75" s="13">
        <v>612</v>
      </c>
      <c r="B75" s="72" t="s">
        <v>193</v>
      </c>
      <c r="C75" s="13" t="s">
        <v>233</v>
      </c>
      <c r="D75" s="13" t="s">
        <v>192</v>
      </c>
      <c r="E75" s="106" t="s">
        <v>241</v>
      </c>
      <c r="F75" s="13">
        <v>233271.55</v>
      </c>
      <c r="G75" s="13">
        <v>0</v>
      </c>
      <c r="H75" s="73">
        <v>651270</v>
      </c>
    </row>
    <row r="76" spans="1:8" ht="12.75">
      <c r="A76" s="13">
        <v>602</v>
      </c>
      <c r="B76" s="74" t="s">
        <v>194</v>
      </c>
      <c r="C76" s="75" t="s">
        <v>348</v>
      </c>
      <c r="D76" s="77" t="s">
        <v>195</v>
      </c>
      <c r="E76" s="111" t="s">
        <v>241</v>
      </c>
      <c r="F76" s="13">
        <v>947034.1</v>
      </c>
      <c r="G76" s="75">
        <v>0</v>
      </c>
      <c r="H76" s="76">
        <v>0</v>
      </c>
    </row>
    <row r="77" spans="1:8" ht="12.75">
      <c r="A77" s="79"/>
      <c r="B77" s="79" t="s">
        <v>196</v>
      </c>
      <c r="C77" s="80"/>
      <c r="D77" s="80"/>
      <c r="E77" s="112"/>
      <c r="F77" s="80">
        <v>2430160.8</v>
      </c>
      <c r="G77" s="85">
        <f>SUM(G71:G76)</f>
        <v>0</v>
      </c>
      <c r="H77" s="86">
        <f>SUM(H71:H76)</f>
        <v>945910</v>
      </c>
    </row>
    <row r="78" spans="1:8" ht="12.75">
      <c r="A78" s="13"/>
      <c r="B78" s="13"/>
      <c r="C78" s="13"/>
      <c r="D78" s="13"/>
      <c r="E78" s="106"/>
      <c r="F78" s="13"/>
      <c r="G78" s="13"/>
      <c r="H78" s="13"/>
    </row>
    <row r="79" spans="1:8" ht="12.75">
      <c r="A79" s="13"/>
      <c r="B79" s="79" t="s">
        <v>197</v>
      </c>
      <c r="C79" s="87"/>
      <c r="D79" s="87"/>
      <c r="E79" s="113"/>
      <c r="F79" s="87"/>
      <c r="G79" s="87"/>
      <c r="H79" s="195"/>
    </row>
    <row r="80" spans="1:8" ht="12.75">
      <c r="A80" s="13">
        <v>964</v>
      </c>
      <c r="B80" s="69" t="s">
        <v>198</v>
      </c>
      <c r="C80" s="70" t="s">
        <v>233</v>
      </c>
      <c r="D80" s="70" t="s">
        <v>199</v>
      </c>
      <c r="E80" s="105" t="s">
        <v>241</v>
      </c>
      <c r="F80" s="13">
        <v>435933.15</v>
      </c>
      <c r="G80" s="70">
        <v>0</v>
      </c>
      <c r="H80" s="71">
        <v>0</v>
      </c>
    </row>
    <row r="81" spans="1:8" ht="12.75">
      <c r="A81" s="31">
        <v>12328</v>
      </c>
      <c r="B81" s="88" t="s">
        <v>200</v>
      </c>
      <c r="C81" s="31" t="s">
        <v>355</v>
      </c>
      <c r="D81" s="31" t="s">
        <v>315</v>
      </c>
      <c r="E81" s="114">
        <v>0</v>
      </c>
      <c r="F81" s="31">
        <v>6384354.35</v>
      </c>
      <c r="G81" s="31">
        <v>0</v>
      </c>
      <c r="H81" s="89">
        <v>0</v>
      </c>
    </row>
    <row r="82" spans="1:8" ht="12.75">
      <c r="A82" s="31">
        <v>436</v>
      </c>
      <c r="B82" s="88" t="s">
        <v>201</v>
      </c>
      <c r="C82" s="31" t="s">
        <v>202</v>
      </c>
      <c r="D82" s="31" t="s">
        <v>203</v>
      </c>
      <c r="E82" s="114" t="s">
        <v>241</v>
      </c>
      <c r="F82" s="31">
        <v>9835524.8</v>
      </c>
      <c r="G82" s="31">
        <v>0</v>
      </c>
      <c r="H82" s="89">
        <v>0</v>
      </c>
    </row>
    <row r="83" spans="1:8" ht="12.75">
      <c r="A83" s="13">
        <v>431</v>
      </c>
      <c r="B83" s="72" t="s">
        <v>204</v>
      </c>
      <c r="C83" s="13" t="s">
        <v>348</v>
      </c>
      <c r="D83" s="13" t="s">
        <v>205</v>
      </c>
      <c r="E83" s="106" t="s">
        <v>241</v>
      </c>
      <c r="F83" s="13">
        <v>2157268.55</v>
      </c>
      <c r="G83" s="13">
        <v>0</v>
      </c>
      <c r="H83" s="73">
        <v>0</v>
      </c>
    </row>
    <row r="84" spans="1:8" ht="12.75">
      <c r="A84" s="13">
        <v>740</v>
      </c>
      <c r="B84" s="72" t="s">
        <v>206</v>
      </c>
      <c r="C84" s="13" t="s">
        <v>233</v>
      </c>
      <c r="D84" s="13" t="s">
        <v>207</v>
      </c>
      <c r="E84" s="106" t="s">
        <v>241</v>
      </c>
      <c r="F84" s="13">
        <v>163998.5</v>
      </c>
      <c r="G84" s="13">
        <v>0</v>
      </c>
      <c r="H84" s="73">
        <v>103120</v>
      </c>
    </row>
    <row r="85" spans="1:8" ht="12.75">
      <c r="A85" s="13">
        <v>1339</v>
      </c>
      <c r="B85" s="72" t="s">
        <v>208</v>
      </c>
      <c r="C85" s="13" t="s">
        <v>233</v>
      </c>
      <c r="D85" s="13" t="s">
        <v>205</v>
      </c>
      <c r="E85" s="106" t="s">
        <v>247</v>
      </c>
      <c r="F85" s="13">
        <v>95148.2</v>
      </c>
      <c r="G85" s="13">
        <v>0</v>
      </c>
      <c r="H85" s="73">
        <v>67500</v>
      </c>
    </row>
    <row r="86" spans="1:8" ht="12.75">
      <c r="A86" s="13">
        <v>441</v>
      </c>
      <c r="B86" s="72" t="s">
        <v>209</v>
      </c>
      <c r="C86" s="13" t="s">
        <v>233</v>
      </c>
      <c r="D86" s="13" t="s">
        <v>210</v>
      </c>
      <c r="E86" s="106" t="s">
        <v>241</v>
      </c>
      <c r="F86" s="13">
        <v>113154.5</v>
      </c>
      <c r="G86" s="13">
        <v>0</v>
      </c>
      <c r="H86" s="73">
        <v>0</v>
      </c>
    </row>
    <row r="87" spans="1:8" ht="12.75">
      <c r="A87" s="13">
        <v>442</v>
      </c>
      <c r="B87" s="72" t="s">
        <v>211</v>
      </c>
      <c r="C87" s="13" t="s">
        <v>348</v>
      </c>
      <c r="D87" s="13" t="s">
        <v>210</v>
      </c>
      <c r="E87" s="106" t="s">
        <v>241</v>
      </c>
      <c r="F87" s="13">
        <v>764952.35</v>
      </c>
      <c r="G87" s="13">
        <v>0</v>
      </c>
      <c r="H87" s="73">
        <v>0</v>
      </c>
    </row>
    <row r="88" spans="1:8" ht="12.75">
      <c r="A88" s="13">
        <v>444</v>
      </c>
      <c r="B88" s="72" t="s">
        <v>212</v>
      </c>
      <c r="C88" s="13" t="s">
        <v>245</v>
      </c>
      <c r="D88" s="13" t="s">
        <v>210</v>
      </c>
      <c r="E88" s="106" t="s">
        <v>238</v>
      </c>
      <c r="F88" s="13">
        <v>397207.35</v>
      </c>
      <c r="G88" s="13">
        <v>0</v>
      </c>
      <c r="H88" s="73">
        <v>470759</v>
      </c>
    </row>
    <row r="89" spans="1:8" ht="12.75">
      <c r="A89" s="13">
        <v>445</v>
      </c>
      <c r="B89" s="72" t="s">
        <v>213</v>
      </c>
      <c r="C89" s="13" t="s">
        <v>245</v>
      </c>
      <c r="D89" s="13" t="s">
        <v>214</v>
      </c>
      <c r="E89" s="106" t="s">
        <v>247</v>
      </c>
      <c r="F89" s="13">
        <v>469790.2</v>
      </c>
      <c r="G89" s="13">
        <v>0</v>
      </c>
      <c r="H89" s="73">
        <v>269000</v>
      </c>
    </row>
    <row r="90" spans="1:8" ht="12.75">
      <c r="A90" s="13">
        <v>896</v>
      </c>
      <c r="B90" s="72" t="s">
        <v>215</v>
      </c>
      <c r="C90" s="13" t="s">
        <v>233</v>
      </c>
      <c r="D90" s="13" t="s">
        <v>210</v>
      </c>
      <c r="E90" s="106" t="s">
        <v>270</v>
      </c>
      <c r="F90" s="13">
        <v>139109.45</v>
      </c>
      <c r="G90" s="13">
        <v>123575</v>
      </c>
      <c r="H90" s="73">
        <v>77014</v>
      </c>
    </row>
    <row r="91" spans="1:8" ht="12.75">
      <c r="A91" s="13">
        <v>902</v>
      </c>
      <c r="B91" s="72" t="s">
        <v>216</v>
      </c>
      <c r="C91" s="13" t="s">
        <v>233</v>
      </c>
      <c r="D91" s="13" t="s">
        <v>214</v>
      </c>
      <c r="E91" s="106" t="s">
        <v>247</v>
      </c>
      <c r="F91" s="13">
        <v>382603.95</v>
      </c>
      <c r="G91" s="13">
        <v>0</v>
      </c>
      <c r="H91" s="73">
        <v>186500</v>
      </c>
    </row>
    <row r="92" spans="1:8" ht="12.75">
      <c r="A92" s="93">
        <v>12160</v>
      </c>
      <c r="B92" s="94" t="s">
        <v>217</v>
      </c>
      <c r="C92" s="77" t="s">
        <v>233</v>
      </c>
      <c r="D92" s="93" t="s">
        <v>207</v>
      </c>
      <c r="E92" s="107" t="s">
        <v>235</v>
      </c>
      <c r="F92" s="31">
        <v>145885.8</v>
      </c>
      <c r="G92" s="77">
        <v>2300</v>
      </c>
      <c r="H92" s="192">
        <v>23400</v>
      </c>
    </row>
    <row r="93" spans="1:8" ht="12.75">
      <c r="A93" s="79"/>
      <c r="B93" s="79" t="s">
        <v>218</v>
      </c>
      <c r="C93" s="80"/>
      <c r="D93" s="80"/>
      <c r="E93" s="108"/>
      <c r="F93" s="80">
        <v>21484931.150000002</v>
      </c>
      <c r="G93" s="80">
        <f>SUM(G80:G92)</f>
        <v>125875</v>
      </c>
      <c r="H93" s="193">
        <f>SUM(H80:H92)</f>
        <v>1197293</v>
      </c>
    </row>
    <row r="94" spans="1:8" ht="12.75">
      <c r="A94" s="13"/>
      <c r="B94" s="13"/>
      <c r="C94" s="13"/>
      <c r="D94" s="13"/>
      <c r="E94" s="106"/>
      <c r="F94" s="13"/>
      <c r="G94" s="13"/>
      <c r="H94" s="13"/>
    </row>
    <row r="95" spans="1:8" ht="12.75">
      <c r="A95" s="13"/>
      <c r="B95" s="79" t="s">
        <v>219</v>
      </c>
      <c r="C95" s="87"/>
      <c r="D95" s="87"/>
      <c r="E95" s="113"/>
      <c r="F95" s="87"/>
      <c r="G95" s="87"/>
      <c r="H95" s="195"/>
    </row>
    <row r="96" spans="1:8" ht="12.75">
      <c r="A96" s="13">
        <v>455</v>
      </c>
      <c r="B96" s="69" t="s">
        <v>220</v>
      </c>
      <c r="C96" s="70" t="s">
        <v>221</v>
      </c>
      <c r="D96" s="95" t="s">
        <v>222</v>
      </c>
      <c r="E96" s="105" t="s">
        <v>238</v>
      </c>
      <c r="F96" s="70">
        <v>2800624.7</v>
      </c>
      <c r="G96" s="70">
        <v>0</v>
      </c>
      <c r="H96" s="71">
        <v>5000</v>
      </c>
    </row>
    <row r="97" spans="1:8" ht="12.75">
      <c r="A97" s="13">
        <v>495</v>
      </c>
      <c r="B97" s="72" t="s">
        <v>223</v>
      </c>
      <c r="C97" s="13" t="s">
        <v>221</v>
      </c>
      <c r="D97" s="31" t="s">
        <v>224</v>
      </c>
      <c r="E97" s="106" t="s">
        <v>238</v>
      </c>
      <c r="F97" s="13">
        <v>1072728.6</v>
      </c>
      <c r="G97" s="13">
        <v>0</v>
      </c>
      <c r="H97" s="73">
        <v>0</v>
      </c>
    </row>
    <row r="98" spans="1:8" ht="12.75">
      <c r="A98" s="13">
        <v>330</v>
      </c>
      <c r="B98" s="72" t="s">
        <v>225</v>
      </c>
      <c r="C98" s="13" t="s">
        <v>221</v>
      </c>
      <c r="D98" s="31" t="s">
        <v>226</v>
      </c>
      <c r="E98" s="106" t="s">
        <v>238</v>
      </c>
      <c r="F98" s="13">
        <v>4179543.05</v>
      </c>
      <c r="G98" s="13">
        <v>0</v>
      </c>
      <c r="H98" s="73">
        <v>0</v>
      </c>
    </row>
    <row r="99" spans="1:8" ht="12.75">
      <c r="A99" s="13">
        <v>250</v>
      </c>
      <c r="B99" s="72" t="s">
        <v>227</v>
      </c>
      <c r="C99" s="13" t="s">
        <v>221</v>
      </c>
      <c r="D99" s="13" t="s">
        <v>228</v>
      </c>
      <c r="E99" s="106" t="s">
        <v>270</v>
      </c>
      <c r="F99" s="13">
        <v>1660394.8</v>
      </c>
      <c r="G99" s="13">
        <v>35000</v>
      </c>
      <c r="H99" s="73">
        <v>5000</v>
      </c>
    </row>
    <row r="100" spans="1:8" ht="12.75">
      <c r="A100" s="13">
        <v>326</v>
      </c>
      <c r="B100" s="72" t="s">
        <v>229</v>
      </c>
      <c r="C100" s="13" t="s">
        <v>221</v>
      </c>
      <c r="D100" s="13" t="s">
        <v>224</v>
      </c>
      <c r="E100" s="106" t="s">
        <v>238</v>
      </c>
      <c r="F100" s="13">
        <v>313091.5</v>
      </c>
      <c r="G100" s="13">
        <v>0</v>
      </c>
      <c r="H100" s="73">
        <v>0</v>
      </c>
    </row>
    <row r="101" spans="1:8" ht="12.75">
      <c r="A101" s="13">
        <v>265</v>
      </c>
      <c r="B101" s="72" t="s">
        <v>230</v>
      </c>
      <c r="C101" s="13" t="s">
        <v>221</v>
      </c>
      <c r="D101" s="13" t="s">
        <v>116</v>
      </c>
      <c r="E101" s="106" t="s">
        <v>350</v>
      </c>
      <c r="F101" s="13">
        <v>910095.25</v>
      </c>
      <c r="G101" s="13">
        <v>0</v>
      </c>
      <c r="H101" s="73">
        <v>0</v>
      </c>
    </row>
    <row r="102" spans="1:8" ht="12.75">
      <c r="A102" s="13">
        <v>282</v>
      </c>
      <c r="B102" s="72" t="s">
        <v>117</v>
      </c>
      <c r="C102" s="13" t="s">
        <v>221</v>
      </c>
      <c r="D102" s="13" t="s">
        <v>224</v>
      </c>
      <c r="E102" s="106" t="s">
        <v>270</v>
      </c>
      <c r="F102" s="13">
        <v>5633978.8</v>
      </c>
      <c r="G102" s="13">
        <v>0</v>
      </c>
      <c r="H102" s="73">
        <v>0</v>
      </c>
    </row>
    <row r="103" spans="1:8" ht="12.75">
      <c r="A103" s="31">
        <v>1169</v>
      </c>
      <c r="B103" s="88" t="s">
        <v>118</v>
      </c>
      <c r="C103" s="31" t="s">
        <v>221</v>
      </c>
      <c r="D103" s="31" t="s">
        <v>222</v>
      </c>
      <c r="E103" s="114" t="s">
        <v>241</v>
      </c>
      <c r="F103" s="31">
        <v>361399.95</v>
      </c>
      <c r="G103" s="31">
        <v>0</v>
      </c>
      <c r="H103" s="89">
        <v>0</v>
      </c>
    </row>
    <row r="104" spans="1:8" ht="12.75">
      <c r="A104" s="13">
        <v>283</v>
      </c>
      <c r="B104" s="72" t="s">
        <v>119</v>
      </c>
      <c r="C104" s="13" t="s">
        <v>221</v>
      </c>
      <c r="D104" s="13" t="s">
        <v>120</v>
      </c>
      <c r="E104" s="106" t="s">
        <v>241</v>
      </c>
      <c r="F104" s="13">
        <v>15885363.25</v>
      </c>
      <c r="G104" s="13">
        <v>0</v>
      </c>
      <c r="H104" s="73">
        <v>45000</v>
      </c>
    </row>
    <row r="105" spans="1:8" ht="12.75">
      <c r="A105" s="13">
        <v>464</v>
      </c>
      <c r="B105" s="72" t="s">
        <v>121</v>
      </c>
      <c r="C105" s="13" t="s">
        <v>221</v>
      </c>
      <c r="D105" s="31" t="s">
        <v>222</v>
      </c>
      <c r="E105" s="106" t="s">
        <v>241</v>
      </c>
      <c r="F105" s="13">
        <v>257103.25</v>
      </c>
      <c r="G105" s="13">
        <v>0</v>
      </c>
      <c r="H105" s="73">
        <v>0</v>
      </c>
    </row>
    <row r="106" spans="1:8" ht="12.75">
      <c r="A106" s="13">
        <v>281</v>
      </c>
      <c r="B106" s="72" t="s">
        <v>122</v>
      </c>
      <c r="C106" s="13" t="s">
        <v>221</v>
      </c>
      <c r="D106" s="13" t="s">
        <v>224</v>
      </c>
      <c r="E106" s="106" t="s">
        <v>241</v>
      </c>
      <c r="F106" s="13">
        <v>2947253.4</v>
      </c>
      <c r="G106" s="13">
        <v>0</v>
      </c>
      <c r="H106" s="73">
        <v>0</v>
      </c>
    </row>
    <row r="107" spans="1:8" ht="12.75">
      <c r="A107" s="13">
        <v>318</v>
      </c>
      <c r="B107" s="72" t="s">
        <v>123</v>
      </c>
      <c r="C107" s="13" t="s">
        <v>221</v>
      </c>
      <c r="D107" s="13" t="s">
        <v>224</v>
      </c>
      <c r="E107" s="106" t="s">
        <v>235</v>
      </c>
      <c r="F107" s="13">
        <v>1379637.5</v>
      </c>
      <c r="G107" s="13">
        <v>0</v>
      </c>
      <c r="H107" s="73">
        <v>262500</v>
      </c>
    </row>
    <row r="108" spans="1:8" ht="12.75">
      <c r="A108" s="13">
        <v>267</v>
      </c>
      <c r="B108" s="72" t="s">
        <v>124</v>
      </c>
      <c r="C108" s="13" t="s">
        <v>221</v>
      </c>
      <c r="D108" s="13" t="s">
        <v>120</v>
      </c>
      <c r="E108" s="106" t="s">
        <v>238</v>
      </c>
      <c r="F108" s="13">
        <v>3514745.4</v>
      </c>
      <c r="G108" s="13">
        <v>0</v>
      </c>
      <c r="H108" s="73">
        <v>0</v>
      </c>
    </row>
    <row r="109" spans="1:8" ht="12.75">
      <c r="A109" s="13">
        <v>272</v>
      </c>
      <c r="B109" s="72" t="s">
        <v>125</v>
      </c>
      <c r="C109" s="13" t="s">
        <v>221</v>
      </c>
      <c r="D109" s="13" t="s">
        <v>120</v>
      </c>
      <c r="E109" s="106" t="s">
        <v>270</v>
      </c>
      <c r="F109" s="13">
        <v>3675592.75</v>
      </c>
      <c r="G109" s="13">
        <v>0</v>
      </c>
      <c r="H109" s="73">
        <v>0</v>
      </c>
    </row>
    <row r="110" spans="1:8" ht="12.75">
      <c r="A110" s="13">
        <v>264</v>
      </c>
      <c r="B110" s="72" t="s">
        <v>126</v>
      </c>
      <c r="C110" s="13" t="s">
        <v>221</v>
      </c>
      <c r="D110" s="13" t="s">
        <v>224</v>
      </c>
      <c r="E110" s="106" t="s">
        <v>350</v>
      </c>
      <c r="F110" s="13">
        <v>3080650.5</v>
      </c>
      <c r="G110" s="13">
        <v>0</v>
      </c>
      <c r="H110" s="73">
        <v>0</v>
      </c>
    </row>
    <row r="111" spans="1:8" ht="12.75">
      <c r="A111" s="13">
        <v>328</v>
      </c>
      <c r="B111" s="72" t="s">
        <v>127</v>
      </c>
      <c r="C111" s="13" t="s">
        <v>221</v>
      </c>
      <c r="D111" s="13" t="s">
        <v>224</v>
      </c>
      <c r="E111" s="106" t="s">
        <v>270</v>
      </c>
      <c r="F111" s="13">
        <v>396519.55</v>
      </c>
      <c r="G111" s="13">
        <v>0</v>
      </c>
      <c r="H111" s="73">
        <v>0</v>
      </c>
    </row>
    <row r="112" spans="1:8" ht="12.75">
      <c r="A112" s="13">
        <v>468</v>
      </c>
      <c r="B112" s="72" t="s">
        <v>128</v>
      </c>
      <c r="C112" s="13" t="s">
        <v>221</v>
      </c>
      <c r="D112" s="13" t="s">
        <v>116</v>
      </c>
      <c r="E112" s="106" t="s">
        <v>129</v>
      </c>
      <c r="F112" s="13">
        <v>10868397.1</v>
      </c>
      <c r="G112" s="13">
        <v>0</v>
      </c>
      <c r="H112" s="73">
        <v>0</v>
      </c>
    </row>
    <row r="113" spans="1:8" ht="12.75">
      <c r="A113" s="13">
        <v>6779</v>
      </c>
      <c r="B113" s="72" t="s">
        <v>130</v>
      </c>
      <c r="C113" s="13" t="s">
        <v>221</v>
      </c>
      <c r="D113" s="13" t="s">
        <v>256</v>
      </c>
      <c r="E113" s="106" t="s">
        <v>247</v>
      </c>
      <c r="F113" s="13">
        <v>1125016.6</v>
      </c>
      <c r="G113" s="13">
        <v>0</v>
      </c>
      <c r="H113" s="73">
        <v>805000</v>
      </c>
    </row>
    <row r="114" spans="1:8" ht="12.75">
      <c r="A114" s="13">
        <v>269</v>
      </c>
      <c r="B114" s="72" t="s">
        <v>131</v>
      </c>
      <c r="C114" s="13" t="s">
        <v>221</v>
      </c>
      <c r="D114" s="13" t="s">
        <v>224</v>
      </c>
      <c r="E114" s="106" t="s">
        <v>241</v>
      </c>
      <c r="F114" s="13">
        <v>4001765.75</v>
      </c>
      <c r="G114" s="13">
        <v>0</v>
      </c>
      <c r="H114" s="73">
        <v>57932</v>
      </c>
    </row>
    <row r="115" spans="1:8" ht="12.75">
      <c r="A115" s="13">
        <v>263</v>
      </c>
      <c r="B115" s="72" t="s">
        <v>132</v>
      </c>
      <c r="C115" s="13" t="s">
        <v>221</v>
      </c>
      <c r="D115" s="13" t="s">
        <v>224</v>
      </c>
      <c r="E115" s="106" t="s">
        <v>270</v>
      </c>
      <c r="F115" s="13">
        <v>4863317.9</v>
      </c>
      <c r="G115" s="13">
        <v>0</v>
      </c>
      <c r="H115" s="73">
        <v>0</v>
      </c>
    </row>
    <row r="116" spans="1:8" ht="12.75">
      <c r="A116" s="13">
        <v>317</v>
      </c>
      <c r="B116" s="72" t="s">
        <v>133</v>
      </c>
      <c r="C116" s="13" t="s">
        <v>221</v>
      </c>
      <c r="D116" s="13" t="s">
        <v>224</v>
      </c>
      <c r="E116" s="106" t="s">
        <v>129</v>
      </c>
      <c r="F116" s="13">
        <v>5417235.35</v>
      </c>
      <c r="G116" s="13">
        <v>23250</v>
      </c>
      <c r="H116" s="73">
        <v>0</v>
      </c>
    </row>
    <row r="117" spans="1:8" ht="12.75">
      <c r="A117" s="13">
        <v>322</v>
      </c>
      <c r="B117" s="72" t="s">
        <v>134</v>
      </c>
      <c r="C117" s="13" t="s">
        <v>221</v>
      </c>
      <c r="D117" s="13" t="s">
        <v>224</v>
      </c>
      <c r="E117" s="106" t="s">
        <v>129</v>
      </c>
      <c r="F117" s="13">
        <v>415396.05</v>
      </c>
      <c r="G117" s="13">
        <v>24000</v>
      </c>
      <c r="H117" s="73">
        <v>0</v>
      </c>
    </row>
    <row r="118" spans="1:8" ht="12.75">
      <c r="A118" s="13">
        <v>266</v>
      </c>
      <c r="B118" s="72" t="s">
        <v>135</v>
      </c>
      <c r="C118" s="13" t="s">
        <v>221</v>
      </c>
      <c r="D118" s="13" t="s">
        <v>224</v>
      </c>
      <c r="E118" s="106" t="s">
        <v>270</v>
      </c>
      <c r="F118" s="13">
        <v>1692585.55</v>
      </c>
      <c r="G118" s="13">
        <v>0</v>
      </c>
      <c r="H118" s="73">
        <v>0</v>
      </c>
    </row>
    <row r="119" spans="1:8" ht="12.75">
      <c r="A119" s="13">
        <v>261</v>
      </c>
      <c r="B119" s="72" t="s">
        <v>136</v>
      </c>
      <c r="C119" s="13" t="s">
        <v>221</v>
      </c>
      <c r="D119" s="13" t="s">
        <v>116</v>
      </c>
      <c r="E119" s="106" t="s">
        <v>129</v>
      </c>
      <c r="F119" s="13">
        <v>3903417</v>
      </c>
      <c r="G119" s="13">
        <v>0</v>
      </c>
      <c r="H119" s="73">
        <v>0</v>
      </c>
    </row>
    <row r="120" spans="1:8" ht="12.75">
      <c r="A120" s="13">
        <v>260</v>
      </c>
      <c r="B120" s="72" t="s">
        <v>137</v>
      </c>
      <c r="C120" s="13" t="s">
        <v>221</v>
      </c>
      <c r="D120" s="13" t="s">
        <v>116</v>
      </c>
      <c r="E120" s="106" t="s">
        <v>129</v>
      </c>
      <c r="F120" s="13">
        <v>6320486.8</v>
      </c>
      <c r="G120" s="13">
        <v>0</v>
      </c>
      <c r="H120" s="73">
        <v>0</v>
      </c>
    </row>
    <row r="121" spans="1:8" ht="12.75">
      <c r="A121" s="13">
        <v>262</v>
      </c>
      <c r="B121" s="72" t="s">
        <v>138</v>
      </c>
      <c r="C121" s="13" t="s">
        <v>221</v>
      </c>
      <c r="D121" s="13" t="s">
        <v>224</v>
      </c>
      <c r="E121" s="106" t="s">
        <v>129</v>
      </c>
      <c r="F121" s="13">
        <v>2498753.65</v>
      </c>
      <c r="G121" s="13">
        <v>0</v>
      </c>
      <c r="H121" s="73">
        <v>45000</v>
      </c>
    </row>
    <row r="122" spans="1:8" ht="12.75">
      <c r="A122" s="13">
        <v>271</v>
      </c>
      <c r="B122" s="72" t="s">
        <v>139</v>
      </c>
      <c r="C122" s="13" t="s">
        <v>221</v>
      </c>
      <c r="D122" s="13" t="s">
        <v>116</v>
      </c>
      <c r="E122" s="106" t="s">
        <v>129</v>
      </c>
      <c r="F122" s="13">
        <v>3020798.6</v>
      </c>
      <c r="G122" s="13">
        <v>0</v>
      </c>
      <c r="H122" s="73">
        <v>20779</v>
      </c>
    </row>
    <row r="123" spans="1:8" ht="12.75">
      <c r="A123" s="13">
        <v>315</v>
      </c>
      <c r="B123" s="72" t="s">
        <v>140</v>
      </c>
      <c r="C123" s="13" t="s">
        <v>221</v>
      </c>
      <c r="D123" s="13" t="s">
        <v>224</v>
      </c>
      <c r="E123" s="106" t="s">
        <v>350</v>
      </c>
      <c r="F123" s="13">
        <v>440452.3</v>
      </c>
      <c r="G123" s="13">
        <v>55800</v>
      </c>
      <c r="H123" s="73">
        <v>3500</v>
      </c>
    </row>
    <row r="124" spans="1:8" ht="12.75">
      <c r="A124" s="13">
        <v>268</v>
      </c>
      <c r="B124" s="72" t="s">
        <v>141</v>
      </c>
      <c r="C124" s="13" t="s">
        <v>221</v>
      </c>
      <c r="D124" s="13" t="s">
        <v>120</v>
      </c>
      <c r="E124" s="106" t="s">
        <v>241</v>
      </c>
      <c r="F124" s="13">
        <v>2298692.2</v>
      </c>
      <c r="G124" s="13">
        <v>0</v>
      </c>
      <c r="H124" s="73">
        <v>130005</v>
      </c>
    </row>
    <row r="125" spans="1:8" ht="12.75">
      <c r="A125" s="13">
        <v>12207</v>
      </c>
      <c r="B125" s="72" t="s">
        <v>142</v>
      </c>
      <c r="C125" s="13" t="s">
        <v>221</v>
      </c>
      <c r="D125" s="13" t="s">
        <v>120</v>
      </c>
      <c r="E125" s="106" t="s">
        <v>241</v>
      </c>
      <c r="F125" s="13">
        <v>390201.1</v>
      </c>
      <c r="G125" s="13">
        <v>0</v>
      </c>
      <c r="H125" s="73">
        <v>0</v>
      </c>
    </row>
    <row r="126" spans="1:9" ht="12.75">
      <c r="A126" s="78"/>
      <c r="B126" s="79" t="s">
        <v>143</v>
      </c>
      <c r="C126" s="80"/>
      <c r="D126" s="80"/>
      <c r="E126" s="108"/>
      <c r="F126" s="80">
        <v>95325238.2</v>
      </c>
      <c r="G126" s="80">
        <f>SUM(G96:G125)</f>
        <v>138050</v>
      </c>
      <c r="H126" s="193">
        <f>SUM(H96:H125)</f>
        <v>1379716</v>
      </c>
      <c r="I126" s="17"/>
    </row>
    <row r="127" spans="1:8" ht="12.75">
      <c r="A127" s="78"/>
      <c r="B127" s="78"/>
      <c r="C127" s="78"/>
      <c r="D127" s="78"/>
      <c r="E127" s="109"/>
      <c r="F127" s="78"/>
      <c r="G127" s="78"/>
      <c r="H127" s="78"/>
    </row>
    <row r="128" spans="1:8" ht="12.75">
      <c r="A128" s="78"/>
      <c r="B128" s="79" t="s">
        <v>144</v>
      </c>
      <c r="C128" s="80"/>
      <c r="D128" s="80"/>
      <c r="E128" s="108"/>
      <c r="F128" s="80"/>
      <c r="G128" s="80"/>
      <c r="H128" s="193"/>
    </row>
    <row r="129" spans="1:8" ht="12.75">
      <c r="A129" s="13">
        <v>100</v>
      </c>
      <c r="B129" s="69" t="s">
        <v>145</v>
      </c>
      <c r="C129" s="70" t="s">
        <v>146</v>
      </c>
      <c r="D129" s="70" t="s">
        <v>147</v>
      </c>
      <c r="E129" s="105" t="s">
        <v>241</v>
      </c>
      <c r="F129" s="70">
        <v>1676404.2</v>
      </c>
      <c r="G129" s="70">
        <v>0</v>
      </c>
      <c r="H129" s="71">
        <v>0</v>
      </c>
    </row>
    <row r="130" spans="1:8" ht="12.75">
      <c r="A130" s="13">
        <v>177</v>
      </c>
      <c r="B130" s="72" t="s">
        <v>148</v>
      </c>
      <c r="C130" s="13" t="s">
        <v>146</v>
      </c>
      <c r="D130" s="13" t="s">
        <v>147</v>
      </c>
      <c r="E130" s="106" t="s">
        <v>270</v>
      </c>
      <c r="F130" s="13">
        <v>2674526.45</v>
      </c>
      <c r="G130" s="13">
        <v>467473</v>
      </c>
      <c r="H130" s="73">
        <v>103129</v>
      </c>
    </row>
    <row r="131" spans="1:8" ht="12.75">
      <c r="A131" s="13">
        <v>335</v>
      </c>
      <c r="B131" s="72" t="s">
        <v>149</v>
      </c>
      <c r="C131" s="13" t="s">
        <v>146</v>
      </c>
      <c r="D131" s="13" t="s">
        <v>147</v>
      </c>
      <c r="E131" s="106" t="s">
        <v>235</v>
      </c>
      <c r="F131" s="13">
        <v>1200461.8</v>
      </c>
      <c r="G131" s="13">
        <v>35000</v>
      </c>
      <c r="H131" s="73">
        <v>0</v>
      </c>
    </row>
    <row r="132" spans="1:8" ht="12.75">
      <c r="A132" s="13">
        <v>364</v>
      </c>
      <c r="B132" s="72" t="s">
        <v>150</v>
      </c>
      <c r="C132" s="13" t="s">
        <v>146</v>
      </c>
      <c r="D132" s="13" t="s">
        <v>147</v>
      </c>
      <c r="E132" s="106" t="s">
        <v>247</v>
      </c>
      <c r="F132" s="13">
        <v>2441911.35</v>
      </c>
      <c r="G132" s="13">
        <v>0</v>
      </c>
      <c r="H132" s="73">
        <v>1028500</v>
      </c>
    </row>
    <row r="133" spans="1:8" ht="12.75">
      <c r="A133" s="13">
        <v>11930</v>
      </c>
      <c r="B133" s="72" t="s">
        <v>151</v>
      </c>
      <c r="C133" s="13" t="s">
        <v>146</v>
      </c>
      <c r="D133" s="13" t="s">
        <v>147</v>
      </c>
      <c r="E133" s="106" t="s">
        <v>264</v>
      </c>
      <c r="F133" s="13">
        <v>980518.75</v>
      </c>
      <c r="G133" s="13">
        <v>260291</v>
      </c>
      <c r="H133" s="73">
        <v>25331</v>
      </c>
    </row>
    <row r="134" spans="1:8" ht="12.75">
      <c r="A134" s="13">
        <v>406</v>
      </c>
      <c r="B134" s="72" t="s">
        <v>152</v>
      </c>
      <c r="C134" s="13" t="s">
        <v>153</v>
      </c>
      <c r="D134" s="13" t="s">
        <v>154</v>
      </c>
      <c r="E134" s="106" t="s">
        <v>235</v>
      </c>
      <c r="F134" s="13">
        <v>1707658.25</v>
      </c>
      <c r="G134" s="13">
        <v>324653</v>
      </c>
      <c r="H134" s="73">
        <v>0</v>
      </c>
    </row>
    <row r="135" spans="1:8" ht="12.75">
      <c r="A135" s="13">
        <v>152</v>
      </c>
      <c r="B135" s="72" t="s">
        <v>155</v>
      </c>
      <c r="C135" s="13" t="s">
        <v>245</v>
      </c>
      <c r="D135" s="13" t="s">
        <v>147</v>
      </c>
      <c r="E135" s="106" t="s">
        <v>238</v>
      </c>
      <c r="F135" s="13">
        <v>399770.45</v>
      </c>
      <c r="G135" s="13">
        <v>0</v>
      </c>
      <c r="H135" s="73">
        <v>473026</v>
      </c>
    </row>
    <row r="136" spans="1:8" ht="12.75">
      <c r="A136" s="13">
        <v>153</v>
      </c>
      <c r="B136" s="72" t="s">
        <v>156</v>
      </c>
      <c r="C136" s="13" t="s">
        <v>245</v>
      </c>
      <c r="D136" s="13" t="s">
        <v>339</v>
      </c>
      <c r="E136" s="106" t="s">
        <v>241</v>
      </c>
      <c r="F136" s="13">
        <v>3151325.75</v>
      </c>
      <c r="G136" s="13">
        <v>0</v>
      </c>
      <c r="H136" s="73">
        <v>768020</v>
      </c>
    </row>
    <row r="137" spans="1:8" ht="12.75">
      <c r="A137" s="13">
        <v>217</v>
      </c>
      <c r="B137" s="72" t="s">
        <v>157</v>
      </c>
      <c r="C137" s="13" t="s">
        <v>245</v>
      </c>
      <c r="D137" s="13" t="s">
        <v>158</v>
      </c>
      <c r="E137" s="106" t="s">
        <v>270</v>
      </c>
      <c r="F137" s="13">
        <v>183430.75</v>
      </c>
      <c r="G137" s="13">
        <v>90000</v>
      </c>
      <c r="H137" s="73">
        <v>32373</v>
      </c>
    </row>
    <row r="138" spans="1:8" ht="12.75">
      <c r="A138" s="13">
        <v>789</v>
      </c>
      <c r="B138" s="72" t="s">
        <v>159</v>
      </c>
      <c r="C138" s="13" t="s">
        <v>245</v>
      </c>
      <c r="D138" s="13" t="s">
        <v>158</v>
      </c>
      <c r="E138" s="106" t="s">
        <v>235</v>
      </c>
      <c r="F138" s="13">
        <v>120906.5</v>
      </c>
      <c r="G138" s="13">
        <v>143900</v>
      </c>
      <c r="H138" s="73">
        <v>205500</v>
      </c>
    </row>
    <row r="139" spans="1:8" ht="12.75">
      <c r="A139" s="13">
        <v>377</v>
      </c>
      <c r="B139" s="72" t="s">
        <v>160</v>
      </c>
      <c r="C139" s="13" t="s">
        <v>245</v>
      </c>
      <c r="D139" s="13" t="s">
        <v>158</v>
      </c>
      <c r="E139" s="106" t="s">
        <v>350</v>
      </c>
      <c r="F139" s="13">
        <v>800974.45</v>
      </c>
      <c r="G139" s="13">
        <v>89300</v>
      </c>
      <c r="H139" s="73">
        <v>285289</v>
      </c>
    </row>
    <row r="140" spans="1:8" ht="12.75">
      <c r="A140" s="13">
        <v>12037</v>
      </c>
      <c r="B140" s="72" t="s">
        <v>161</v>
      </c>
      <c r="C140" s="13" t="s">
        <v>162</v>
      </c>
      <c r="D140" s="13" t="s">
        <v>154</v>
      </c>
      <c r="E140" s="106" t="s">
        <v>241</v>
      </c>
      <c r="F140" s="13">
        <v>1467797.5</v>
      </c>
      <c r="G140" s="13">
        <v>520000</v>
      </c>
      <c r="H140" s="73">
        <v>608940</v>
      </c>
    </row>
    <row r="141" spans="1:8" ht="12.75">
      <c r="A141" s="13">
        <v>1210</v>
      </c>
      <c r="B141" s="72" t="s">
        <v>163</v>
      </c>
      <c r="C141" s="13" t="s">
        <v>162</v>
      </c>
      <c r="D141" s="13" t="s">
        <v>147</v>
      </c>
      <c r="E141" s="106" t="s">
        <v>241</v>
      </c>
      <c r="F141" s="13">
        <v>408958.85</v>
      </c>
      <c r="G141" s="13">
        <v>195000</v>
      </c>
      <c r="H141" s="73">
        <v>0</v>
      </c>
    </row>
    <row r="142" spans="1:8" ht="12.75">
      <c r="A142" s="13">
        <v>90</v>
      </c>
      <c r="B142" s="72" t="s">
        <v>164</v>
      </c>
      <c r="C142" s="13" t="s">
        <v>162</v>
      </c>
      <c r="D142" s="13" t="s">
        <v>154</v>
      </c>
      <c r="E142" s="106" t="s">
        <v>235</v>
      </c>
      <c r="F142" s="13">
        <v>485149.8</v>
      </c>
      <c r="G142" s="13">
        <v>135360</v>
      </c>
      <c r="H142" s="73">
        <v>35900</v>
      </c>
    </row>
    <row r="143" spans="1:8" ht="12.75">
      <c r="A143" s="13">
        <v>845</v>
      </c>
      <c r="B143" s="72" t="s">
        <v>165</v>
      </c>
      <c r="C143" s="13" t="s">
        <v>162</v>
      </c>
      <c r="D143" s="13" t="s">
        <v>147</v>
      </c>
      <c r="E143" s="106" t="s">
        <v>264</v>
      </c>
      <c r="F143" s="13">
        <v>248867.7</v>
      </c>
      <c r="G143" s="13">
        <v>205740</v>
      </c>
      <c r="H143" s="73">
        <v>92147</v>
      </c>
    </row>
    <row r="144" spans="1:8" ht="12.75">
      <c r="A144" s="13">
        <v>943</v>
      </c>
      <c r="B144" s="72" t="s">
        <v>166</v>
      </c>
      <c r="C144" s="13" t="s">
        <v>162</v>
      </c>
      <c r="D144" s="13" t="s">
        <v>154</v>
      </c>
      <c r="E144" s="106" t="s">
        <v>350</v>
      </c>
      <c r="F144" s="13">
        <v>361479.75</v>
      </c>
      <c r="G144" s="13">
        <v>290600</v>
      </c>
      <c r="H144" s="73">
        <v>329985</v>
      </c>
    </row>
    <row r="145" spans="1:8" ht="12.75">
      <c r="A145" s="13">
        <v>1635</v>
      </c>
      <c r="B145" s="72" t="s">
        <v>167</v>
      </c>
      <c r="C145" s="13" t="s">
        <v>162</v>
      </c>
      <c r="D145" s="13" t="s">
        <v>154</v>
      </c>
      <c r="E145" s="106" t="s">
        <v>264</v>
      </c>
      <c r="F145" s="13">
        <v>514260.65</v>
      </c>
      <c r="G145" s="13">
        <v>320000</v>
      </c>
      <c r="H145" s="73">
        <v>0</v>
      </c>
    </row>
    <row r="146" spans="1:8" ht="12.75">
      <c r="A146" s="13">
        <v>372</v>
      </c>
      <c r="B146" s="72" t="s">
        <v>168</v>
      </c>
      <c r="C146" s="13" t="s">
        <v>162</v>
      </c>
      <c r="D146" s="13" t="s">
        <v>154</v>
      </c>
      <c r="E146" s="106" t="s">
        <v>270</v>
      </c>
      <c r="F146" s="13">
        <v>269587.2</v>
      </c>
      <c r="G146" s="13">
        <v>328939</v>
      </c>
      <c r="H146" s="73">
        <v>35217</v>
      </c>
    </row>
    <row r="147" spans="1:8" ht="12.75">
      <c r="A147" s="13">
        <v>211</v>
      </c>
      <c r="B147" s="72" t="s">
        <v>169</v>
      </c>
      <c r="C147" s="13" t="s">
        <v>162</v>
      </c>
      <c r="D147" s="13" t="s">
        <v>147</v>
      </c>
      <c r="E147" s="106" t="s">
        <v>247</v>
      </c>
      <c r="F147" s="13">
        <v>433644.6</v>
      </c>
      <c r="G147" s="13">
        <v>0</v>
      </c>
      <c r="H147" s="73">
        <v>235500</v>
      </c>
    </row>
    <row r="148" spans="1:8" ht="12.75">
      <c r="A148" s="13">
        <v>8040</v>
      </c>
      <c r="B148" s="72" t="s">
        <v>170</v>
      </c>
      <c r="C148" s="13" t="s">
        <v>162</v>
      </c>
      <c r="D148" s="13" t="s">
        <v>147</v>
      </c>
      <c r="E148" s="106" t="s">
        <v>350</v>
      </c>
      <c r="F148" s="13">
        <v>235027.15</v>
      </c>
      <c r="G148" s="13">
        <v>11400</v>
      </c>
      <c r="H148" s="73">
        <v>27687</v>
      </c>
    </row>
    <row r="149" spans="1:8" ht="12.75">
      <c r="A149" s="13">
        <v>376</v>
      </c>
      <c r="B149" s="72" t="s">
        <v>171</v>
      </c>
      <c r="C149" s="13" t="s">
        <v>162</v>
      </c>
      <c r="D149" s="13" t="s">
        <v>154</v>
      </c>
      <c r="E149" s="106" t="s">
        <v>238</v>
      </c>
      <c r="F149" s="13">
        <v>379954.4</v>
      </c>
      <c r="G149" s="13">
        <v>0</v>
      </c>
      <c r="H149" s="73">
        <v>508430</v>
      </c>
    </row>
    <row r="150" spans="1:8" ht="12.75">
      <c r="A150" s="13">
        <v>64</v>
      </c>
      <c r="B150" s="72" t="s">
        <v>172</v>
      </c>
      <c r="C150" s="13" t="s">
        <v>162</v>
      </c>
      <c r="D150" s="13" t="s">
        <v>154</v>
      </c>
      <c r="E150" s="106" t="s">
        <v>264</v>
      </c>
      <c r="F150" s="13">
        <v>851370.05</v>
      </c>
      <c r="G150" s="13">
        <v>80725</v>
      </c>
      <c r="H150" s="73">
        <v>73500</v>
      </c>
    </row>
    <row r="151" spans="1:8" ht="12.75">
      <c r="A151" s="13">
        <v>10662</v>
      </c>
      <c r="B151" s="72" t="s">
        <v>64</v>
      </c>
      <c r="C151" s="13" t="s">
        <v>162</v>
      </c>
      <c r="D151" s="13" t="s">
        <v>154</v>
      </c>
      <c r="E151" s="106" t="s">
        <v>270</v>
      </c>
      <c r="F151" s="13">
        <v>686544.1</v>
      </c>
      <c r="G151" s="13">
        <v>270135</v>
      </c>
      <c r="H151" s="73">
        <v>60000</v>
      </c>
    </row>
    <row r="152" spans="1:8" ht="12.75">
      <c r="A152" s="13">
        <v>205</v>
      </c>
      <c r="B152" s="72" t="s">
        <v>65</v>
      </c>
      <c r="C152" s="13" t="s">
        <v>162</v>
      </c>
      <c r="D152" s="13" t="s">
        <v>154</v>
      </c>
      <c r="E152" s="106" t="s">
        <v>129</v>
      </c>
      <c r="F152" s="13">
        <v>787349.55</v>
      </c>
      <c r="G152" s="13">
        <v>219555</v>
      </c>
      <c r="H152" s="73">
        <v>19981</v>
      </c>
    </row>
    <row r="153" spans="1:8" ht="12.75">
      <c r="A153" s="13">
        <v>237</v>
      </c>
      <c r="B153" s="72" t="s">
        <v>66</v>
      </c>
      <c r="C153" s="13" t="s">
        <v>67</v>
      </c>
      <c r="D153" s="13" t="s">
        <v>147</v>
      </c>
      <c r="E153" s="106" t="s">
        <v>241</v>
      </c>
      <c r="F153" s="13">
        <v>6329480.45</v>
      </c>
      <c r="G153" s="13">
        <v>0</v>
      </c>
      <c r="H153" s="73">
        <v>4655000</v>
      </c>
    </row>
    <row r="154" spans="1:8" ht="12.75">
      <c r="A154" s="13">
        <v>247</v>
      </c>
      <c r="B154" s="72" t="s">
        <v>68</v>
      </c>
      <c r="C154" s="13" t="s">
        <v>67</v>
      </c>
      <c r="D154" s="13" t="s">
        <v>147</v>
      </c>
      <c r="E154" s="106" t="s">
        <v>238</v>
      </c>
      <c r="F154" s="13">
        <v>5924935.3</v>
      </c>
      <c r="G154" s="13">
        <v>0</v>
      </c>
      <c r="H154" s="73">
        <v>2080383</v>
      </c>
    </row>
    <row r="155" spans="1:8" ht="12.75">
      <c r="A155" s="13">
        <v>12049</v>
      </c>
      <c r="B155" s="72" t="s">
        <v>69</v>
      </c>
      <c r="C155" s="13" t="s">
        <v>358</v>
      </c>
      <c r="D155" s="13" t="s">
        <v>339</v>
      </c>
      <c r="E155" s="106" t="s">
        <v>238</v>
      </c>
      <c r="F155" s="13">
        <v>58080047.4</v>
      </c>
      <c r="G155" s="13">
        <v>0</v>
      </c>
      <c r="H155" s="73">
        <v>0</v>
      </c>
    </row>
    <row r="156" spans="1:8" ht="12.75">
      <c r="A156" s="13">
        <v>308</v>
      </c>
      <c r="B156" s="72" t="s">
        <v>70</v>
      </c>
      <c r="C156" s="13" t="s">
        <v>71</v>
      </c>
      <c r="D156" s="13" t="s">
        <v>72</v>
      </c>
      <c r="E156" s="106" t="s">
        <v>241</v>
      </c>
      <c r="F156" s="13">
        <v>24042619.95</v>
      </c>
      <c r="G156" s="13">
        <v>0</v>
      </c>
      <c r="H156" s="73">
        <v>0</v>
      </c>
    </row>
    <row r="157" spans="1:8" ht="12.75">
      <c r="A157" s="13">
        <v>238</v>
      </c>
      <c r="B157" s="72" t="s">
        <v>73</v>
      </c>
      <c r="C157" s="13" t="s">
        <v>71</v>
      </c>
      <c r="D157" s="13" t="s">
        <v>72</v>
      </c>
      <c r="E157" s="106" t="s">
        <v>270</v>
      </c>
      <c r="F157" s="13">
        <v>8149289.05</v>
      </c>
      <c r="G157" s="13">
        <v>750000</v>
      </c>
      <c r="H157" s="73">
        <v>19828</v>
      </c>
    </row>
    <row r="158" spans="1:8" ht="12.75">
      <c r="A158" s="13">
        <v>78</v>
      </c>
      <c r="B158" s="88" t="s">
        <v>74</v>
      </c>
      <c r="C158" s="13" t="s">
        <v>75</v>
      </c>
      <c r="D158" s="13" t="s">
        <v>158</v>
      </c>
      <c r="E158" s="106" t="s">
        <v>264</v>
      </c>
      <c r="F158" s="13">
        <v>5737092.75</v>
      </c>
      <c r="G158" s="13">
        <v>308400</v>
      </c>
      <c r="H158" s="73">
        <v>88945</v>
      </c>
    </row>
    <row r="159" spans="1:8" ht="12.75">
      <c r="A159" s="13">
        <v>139</v>
      </c>
      <c r="B159" s="88" t="s">
        <v>76</v>
      </c>
      <c r="C159" s="13" t="s">
        <v>75</v>
      </c>
      <c r="D159" s="13" t="s">
        <v>158</v>
      </c>
      <c r="E159" s="106" t="s">
        <v>270</v>
      </c>
      <c r="F159" s="13">
        <v>5803051.25</v>
      </c>
      <c r="G159" s="13">
        <v>324500</v>
      </c>
      <c r="H159" s="73">
        <v>80000</v>
      </c>
    </row>
    <row r="160" spans="1:8" ht="12.75">
      <c r="A160" s="13">
        <v>6223</v>
      </c>
      <c r="B160" s="88" t="s">
        <v>77</v>
      </c>
      <c r="C160" s="13" t="s">
        <v>75</v>
      </c>
      <c r="D160" s="13" t="s">
        <v>158</v>
      </c>
      <c r="E160" s="106" t="s">
        <v>241</v>
      </c>
      <c r="F160" s="13">
        <v>9422798.25</v>
      </c>
      <c r="G160" s="13">
        <v>0</v>
      </c>
      <c r="H160" s="73">
        <v>4000</v>
      </c>
    </row>
    <row r="161" spans="1:8" ht="12.75">
      <c r="A161" s="13">
        <v>354</v>
      </c>
      <c r="B161" s="88" t="s">
        <v>78</v>
      </c>
      <c r="C161" s="13" t="s">
        <v>75</v>
      </c>
      <c r="D161" s="13" t="s">
        <v>158</v>
      </c>
      <c r="E161" s="106" t="s">
        <v>238</v>
      </c>
      <c r="F161" s="13">
        <v>3492483.1</v>
      </c>
      <c r="G161" s="13">
        <v>0</v>
      </c>
      <c r="H161" s="73">
        <v>5947000</v>
      </c>
    </row>
    <row r="162" spans="1:8" ht="12.75">
      <c r="A162" s="13">
        <v>187</v>
      </c>
      <c r="B162" s="88" t="s">
        <v>79</v>
      </c>
      <c r="C162" s="13" t="s">
        <v>75</v>
      </c>
      <c r="D162" s="13" t="s">
        <v>158</v>
      </c>
      <c r="E162" s="106" t="s">
        <v>241</v>
      </c>
      <c r="F162" s="13">
        <v>6655980.25</v>
      </c>
      <c r="G162" s="13">
        <v>0</v>
      </c>
      <c r="H162" s="73">
        <v>5926406</v>
      </c>
    </row>
    <row r="163" spans="1:8" ht="12.75">
      <c r="A163" s="13">
        <v>198</v>
      </c>
      <c r="B163" s="88" t="s">
        <v>80</v>
      </c>
      <c r="C163" s="13" t="s">
        <v>75</v>
      </c>
      <c r="D163" s="13" t="s">
        <v>158</v>
      </c>
      <c r="E163" s="106" t="s">
        <v>264</v>
      </c>
      <c r="F163" s="13">
        <v>4742210.95</v>
      </c>
      <c r="G163" s="13">
        <v>123150</v>
      </c>
      <c r="H163" s="73">
        <v>200000</v>
      </c>
    </row>
    <row r="164" spans="1:8" ht="12.75">
      <c r="A164" s="13">
        <v>258</v>
      </c>
      <c r="B164" s="88" t="s">
        <v>81</v>
      </c>
      <c r="C164" s="13" t="s">
        <v>75</v>
      </c>
      <c r="D164" s="13" t="s">
        <v>158</v>
      </c>
      <c r="E164" s="106" t="s">
        <v>241</v>
      </c>
      <c r="F164" s="13">
        <v>10393770.45</v>
      </c>
      <c r="G164" s="13">
        <v>0</v>
      </c>
      <c r="H164" s="73">
        <v>99400</v>
      </c>
    </row>
    <row r="165" spans="1:8" ht="12.75">
      <c r="A165" s="13">
        <v>329</v>
      </c>
      <c r="B165" s="88" t="s">
        <v>82</v>
      </c>
      <c r="C165" s="13" t="s">
        <v>75</v>
      </c>
      <c r="D165" s="13" t="s">
        <v>158</v>
      </c>
      <c r="E165" s="106" t="s">
        <v>235</v>
      </c>
      <c r="F165" s="13">
        <v>6470840.45</v>
      </c>
      <c r="G165" s="13">
        <v>130000</v>
      </c>
      <c r="H165" s="73">
        <v>0</v>
      </c>
    </row>
    <row r="166" spans="1:8" ht="12.75">
      <c r="A166" s="13">
        <v>344</v>
      </c>
      <c r="B166" s="88" t="s">
        <v>83</v>
      </c>
      <c r="C166" s="13" t="s">
        <v>75</v>
      </c>
      <c r="D166" s="13" t="s">
        <v>158</v>
      </c>
      <c r="E166" s="106" t="s">
        <v>270</v>
      </c>
      <c r="F166" s="13">
        <v>5342418.1</v>
      </c>
      <c r="G166" s="13">
        <v>353000</v>
      </c>
      <c r="H166" s="73">
        <v>96522</v>
      </c>
    </row>
    <row r="167" spans="1:8" ht="12.75">
      <c r="A167" s="13">
        <v>359</v>
      </c>
      <c r="B167" s="88" t="s">
        <v>84</v>
      </c>
      <c r="C167" s="13" t="s">
        <v>75</v>
      </c>
      <c r="D167" s="13" t="s">
        <v>158</v>
      </c>
      <c r="E167" s="106" t="s">
        <v>247</v>
      </c>
      <c r="F167" s="13">
        <v>3488927.25</v>
      </c>
      <c r="G167" s="13">
        <v>0</v>
      </c>
      <c r="H167" s="73">
        <v>6527334</v>
      </c>
    </row>
    <row r="168" spans="1:8" ht="12.75">
      <c r="A168" s="13">
        <v>11987</v>
      </c>
      <c r="B168" s="72" t="s">
        <v>85</v>
      </c>
      <c r="C168" s="13" t="s">
        <v>355</v>
      </c>
      <c r="D168" s="13" t="s">
        <v>158</v>
      </c>
      <c r="E168" s="106" t="s">
        <v>241</v>
      </c>
      <c r="F168" s="13">
        <v>4668566</v>
      </c>
      <c r="G168" s="13">
        <v>0</v>
      </c>
      <c r="H168" s="73">
        <v>0</v>
      </c>
    </row>
    <row r="169" spans="1:8" ht="12.75">
      <c r="A169" s="13">
        <v>1018</v>
      </c>
      <c r="B169" s="72" t="s">
        <v>86</v>
      </c>
      <c r="C169" s="13" t="s">
        <v>355</v>
      </c>
      <c r="D169" s="13" t="s">
        <v>158</v>
      </c>
      <c r="E169" s="106" t="s">
        <v>238</v>
      </c>
      <c r="F169" s="13">
        <v>251546.7</v>
      </c>
      <c r="G169" s="13">
        <v>0</v>
      </c>
      <c r="H169" s="73">
        <v>405344</v>
      </c>
    </row>
    <row r="170" spans="1:8" ht="12.75">
      <c r="A170" s="13">
        <v>386</v>
      </c>
      <c r="B170" s="72" t="s">
        <v>87</v>
      </c>
      <c r="C170" s="13" t="s">
        <v>355</v>
      </c>
      <c r="D170" s="13" t="s">
        <v>88</v>
      </c>
      <c r="E170" s="106" t="s">
        <v>241</v>
      </c>
      <c r="F170" s="13">
        <v>3720195.25</v>
      </c>
      <c r="G170" s="13">
        <v>75000</v>
      </c>
      <c r="H170" s="73">
        <v>5000</v>
      </c>
    </row>
    <row r="171" spans="1:8" ht="12.75">
      <c r="A171" s="13">
        <v>375</v>
      </c>
      <c r="B171" s="72" t="s">
        <v>89</v>
      </c>
      <c r="C171" s="13" t="s">
        <v>233</v>
      </c>
      <c r="D171" s="13" t="s">
        <v>334</v>
      </c>
      <c r="E171" s="106" t="s">
        <v>241</v>
      </c>
      <c r="F171" s="13">
        <v>508573</v>
      </c>
      <c r="G171" s="13">
        <v>0</v>
      </c>
      <c r="H171" s="73">
        <v>54018</v>
      </c>
    </row>
    <row r="172" spans="1:8" ht="12.75">
      <c r="A172" s="13">
        <v>341</v>
      </c>
      <c r="B172" s="72" t="s">
        <v>90</v>
      </c>
      <c r="C172" s="13" t="s">
        <v>91</v>
      </c>
      <c r="D172" s="13" t="s">
        <v>72</v>
      </c>
      <c r="E172" s="106" t="s">
        <v>264</v>
      </c>
      <c r="F172" s="13">
        <v>1327397</v>
      </c>
      <c r="G172" s="13">
        <v>638400</v>
      </c>
      <c r="H172" s="73">
        <v>75000</v>
      </c>
    </row>
    <row r="173" spans="1:8" ht="12.75">
      <c r="A173" s="13">
        <v>149</v>
      </c>
      <c r="B173" s="72" t="s">
        <v>92</v>
      </c>
      <c r="C173" s="13" t="s">
        <v>253</v>
      </c>
      <c r="D173" s="13" t="s">
        <v>147</v>
      </c>
      <c r="E173" s="106" t="s">
        <v>241</v>
      </c>
      <c r="F173" s="13">
        <v>152021.85</v>
      </c>
      <c r="G173" s="13">
        <v>0</v>
      </c>
      <c r="H173" s="73">
        <v>56530</v>
      </c>
    </row>
    <row r="174" spans="1:8" ht="12.75">
      <c r="A174" s="13">
        <v>8340</v>
      </c>
      <c r="B174" s="72" t="s">
        <v>93</v>
      </c>
      <c r="C174" s="13" t="s">
        <v>253</v>
      </c>
      <c r="D174" s="13" t="s">
        <v>158</v>
      </c>
      <c r="E174" s="106" t="s">
        <v>241</v>
      </c>
      <c r="F174" s="13">
        <v>261961.55</v>
      </c>
      <c r="G174" s="13">
        <v>0</v>
      </c>
      <c r="H174" s="73">
        <v>0</v>
      </c>
    </row>
    <row r="175" spans="1:8" ht="12.75">
      <c r="A175" s="13">
        <v>1020</v>
      </c>
      <c r="B175" s="72" t="s">
        <v>94</v>
      </c>
      <c r="C175" s="13" t="s">
        <v>253</v>
      </c>
      <c r="D175" s="13" t="s">
        <v>158</v>
      </c>
      <c r="E175" s="106" t="s">
        <v>241</v>
      </c>
      <c r="F175" s="13">
        <v>120320.35</v>
      </c>
      <c r="G175" s="13">
        <v>0</v>
      </c>
      <c r="H175" s="73">
        <v>0</v>
      </c>
    </row>
    <row r="176" spans="1:8" ht="12.75">
      <c r="A176" s="13">
        <v>340</v>
      </c>
      <c r="B176" s="72" t="s">
        <v>95</v>
      </c>
      <c r="C176" s="13" t="s">
        <v>253</v>
      </c>
      <c r="D176" s="13" t="s">
        <v>72</v>
      </c>
      <c r="E176" s="106" t="s">
        <v>241</v>
      </c>
      <c r="F176" s="13">
        <v>413281.35</v>
      </c>
      <c r="G176" s="13">
        <v>0</v>
      </c>
      <c r="H176" s="73">
        <v>0</v>
      </c>
    </row>
    <row r="177" spans="1:8" ht="12.75">
      <c r="A177" s="13">
        <v>858</v>
      </c>
      <c r="B177" s="72" t="s">
        <v>96</v>
      </c>
      <c r="C177" s="13" t="s">
        <v>97</v>
      </c>
      <c r="D177" s="13" t="s">
        <v>147</v>
      </c>
      <c r="E177" s="106" t="s">
        <v>247</v>
      </c>
      <c r="F177" s="13">
        <v>382001.65</v>
      </c>
      <c r="G177" s="13">
        <v>0</v>
      </c>
      <c r="H177" s="73">
        <v>313000</v>
      </c>
    </row>
    <row r="178" spans="1:8" ht="12.75">
      <c r="A178" s="13">
        <v>948</v>
      </c>
      <c r="B178" s="72" t="s">
        <v>98</v>
      </c>
      <c r="C178" s="13" t="s">
        <v>97</v>
      </c>
      <c r="D178" s="13" t="s">
        <v>147</v>
      </c>
      <c r="E178" s="106" t="s">
        <v>241</v>
      </c>
      <c r="F178" s="13">
        <v>460149.6</v>
      </c>
      <c r="G178" s="13">
        <v>0</v>
      </c>
      <c r="H178" s="73">
        <v>249800</v>
      </c>
    </row>
    <row r="179" spans="1:8" ht="12.75">
      <c r="A179" s="13">
        <v>12198</v>
      </c>
      <c r="B179" s="72" t="s">
        <v>99</v>
      </c>
      <c r="C179" s="13" t="s">
        <v>97</v>
      </c>
      <c r="D179" s="13" t="s">
        <v>154</v>
      </c>
      <c r="E179" s="106" t="s">
        <v>241</v>
      </c>
      <c r="F179" s="13">
        <v>748146.85</v>
      </c>
      <c r="G179" s="13">
        <v>0</v>
      </c>
      <c r="H179" s="73">
        <v>337513</v>
      </c>
    </row>
    <row r="180" spans="1:8" ht="12.75">
      <c r="A180" s="13">
        <v>142</v>
      </c>
      <c r="B180" s="72" t="s">
        <v>100</v>
      </c>
      <c r="C180" s="13" t="s">
        <v>97</v>
      </c>
      <c r="D180" s="13" t="s">
        <v>154</v>
      </c>
      <c r="E180" s="106" t="s">
        <v>235</v>
      </c>
      <c r="F180" s="13">
        <v>671082.85</v>
      </c>
      <c r="G180" s="13">
        <v>3500</v>
      </c>
      <c r="H180" s="73">
        <v>93000</v>
      </c>
    </row>
    <row r="181" spans="1:8" ht="12.75">
      <c r="A181" s="13">
        <v>409</v>
      </c>
      <c r="B181" s="72" t="s">
        <v>101</v>
      </c>
      <c r="C181" s="13" t="s">
        <v>97</v>
      </c>
      <c r="D181" s="13" t="s">
        <v>154</v>
      </c>
      <c r="E181" s="106" t="s">
        <v>241</v>
      </c>
      <c r="F181" s="13">
        <v>394840.9</v>
      </c>
      <c r="G181" s="13">
        <v>0</v>
      </c>
      <c r="H181" s="73">
        <v>159970</v>
      </c>
    </row>
    <row r="182" spans="1:8" ht="12.75">
      <c r="A182" s="13">
        <v>122</v>
      </c>
      <c r="B182" s="72" t="s">
        <v>102</v>
      </c>
      <c r="C182" s="13" t="s">
        <v>97</v>
      </c>
      <c r="D182" s="13" t="s">
        <v>154</v>
      </c>
      <c r="E182" s="106" t="s">
        <v>350</v>
      </c>
      <c r="F182" s="13">
        <v>787642.15</v>
      </c>
      <c r="G182" s="13">
        <v>164000</v>
      </c>
      <c r="H182" s="73">
        <v>250368</v>
      </c>
    </row>
    <row r="183" spans="1:8" ht="12.75">
      <c r="A183" s="13">
        <v>947</v>
      </c>
      <c r="B183" s="72" t="s">
        <v>103</v>
      </c>
      <c r="C183" s="13" t="s">
        <v>97</v>
      </c>
      <c r="D183" s="13" t="s">
        <v>154</v>
      </c>
      <c r="E183" s="106" t="s">
        <v>350</v>
      </c>
      <c r="F183" s="13">
        <v>470416.25</v>
      </c>
      <c r="G183" s="13">
        <v>138100</v>
      </c>
      <c r="H183" s="73">
        <v>267216</v>
      </c>
    </row>
    <row r="184" spans="1:8" ht="12.75">
      <c r="A184" s="13">
        <v>11993</v>
      </c>
      <c r="B184" s="72" t="s">
        <v>104</v>
      </c>
      <c r="C184" s="13" t="s">
        <v>97</v>
      </c>
      <c r="D184" s="13" t="s">
        <v>147</v>
      </c>
      <c r="E184" s="106" t="s">
        <v>238</v>
      </c>
      <c r="F184" s="13">
        <v>1079366.25</v>
      </c>
      <c r="G184" s="13">
        <v>0</v>
      </c>
      <c r="H184" s="73">
        <v>1328407</v>
      </c>
    </row>
    <row r="185" spans="1:8" ht="12.75">
      <c r="A185" s="13">
        <v>12129</v>
      </c>
      <c r="B185" s="72" t="s">
        <v>105</v>
      </c>
      <c r="C185" s="13" t="s">
        <v>97</v>
      </c>
      <c r="D185" s="13" t="s">
        <v>154</v>
      </c>
      <c r="E185" s="106" t="s">
        <v>241</v>
      </c>
      <c r="F185" s="13">
        <v>1160637.8</v>
      </c>
      <c r="G185" s="13">
        <v>0</v>
      </c>
      <c r="H185" s="73">
        <v>741990</v>
      </c>
    </row>
    <row r="186" spans="1:8" ht="12.75">
      <c r="A186" s="13">
        <v>12039</v>
      </c>
      <c r="B186" s="72" t="s">
        <v>106</v>
      </c>
      <c r="C186" s="13" t="s">
        <v>97</v>
      </c>
      <c r="D186" s="13" t="s">
        <v>72</v>
      </c>
      <c r="E186" s="106" t="s">
        <v>241</v>
      </c>
      <c r="F186" s="13">
        <v>189756.8</v>
      </c>
      <c r="G186" s="13">
        <v>0</v>
      </c>
      <c r="H186" s="73">
        <v>41667</v>
      </c>
    </row>
    <row r="187" spans="1:8" ht="12.75">
      <c r="A187" s="13">
        <v>1522</v>
      </c>
      <c r="B187" s="72" t="s">
        <v>107</v>
      </c>
      <c r="C187" s="13" t="s">
        <v>97</v>
      </c>
      <c r="D187" s="13" t="s">
        <v>158</v>
      </c>
      <c r="E187" s="106" t="s">
        <v>264</v>
      </c>
      <c r="F187" s="13">
        <v>217524.35</v>
      </c>
      <c r="G187" s="13">
        <v>143682</v>
      </c>
      <c r="H187" s="73">
        <v>11201</v>
      </c>
    </row>
    <row r="188" spans="1:8" ht="12.75">
      <c r="A188" s="13">
        <v>10380</v>
      </c>
      <c r="B188" s="72" t="s">
        <v>108</v>
      </c>
      <c r="C188" s="13" t="s">
        <v>97</v>
      </c>
      <c r="D188" s="13" t="s">
        <v>158</v>
      </c>
      <c r="E188" s="106" t="s">
        <v>241</v>
      </c>
      <c r="F188" s="13">
        <v>380342.95</v>
      </c>
      <c r="G188" s="13">
        <v>0</v>
      </c>
      <c r="H188" s="73">
        <v>0</v>
      </c>
    </row>
    <row r="189" spans="1:8" ht="12.75">
      <c r="A189" s="13">
        <v>348</v>
      </c>
      <c r="B189" s="72" t="s">
        <v>109</v>
      </c>
      <c r="C189" s="13" t="s">
        <v>97</v>
      </c>
      <c r="D189" s="13" t="s">
        <v>158</v>
      </c>
      <c r="E189" s="106" t="s">
        <v>241</v>
      </c>
      <c r="F189" s="13">
        <v>211248.65</v>
      </c>
      <c r="G189" s="13">
        <v>0</v>
      </c>
      <c r="H189" s="73">
        <v>0</v>
      </c>
    </row>
    <row r="190" spans="1:8" ht="12.75">
      <c r="A190" s="13">
        <v>350</v>
      </c>
      <c r="B190" s="72" t="s">
        <v>110</v>
      </c>
      <c r="C190" s="13" t="s">
        <v>97</v>
      </c>
      <c r="D190" s="13" t="s">
        <v>154</v>
      </c>
      <c r="E190" s="106" t="s">
        <v>264</v>
      </c>
      <c r="F190" s="13">
        <v>389794.5</v>
      </c>
      <c r="G190" s="13">
        <v>349690</v>
      </c>
      <c r="H190" s="73">
        <v>43483</v>
      </c>
    </row>
    <row r="191" spans="1:8" ht="12.75">
      <c r="A191" s="13">
        <v>158</v>
      </c>
      <c r="B191" s="72" t="s">
        <v>111</v>
      </c>
      <c r="C191" s="13" t="s">
        <v>97</v>
      </c>
      <c r="D191" s="13" t="s">
        <v>154</v>
      </c>
      <c r="E191" s="106" t="s">
        <v>264</v>
      </c>
      <c r="F191" s="13">
        <v>575137.6</v>
      </c>
      <c r="G191" s="13">
        <v>135000</v>
      </c>
      <c r="H191" s="73">
        <v>37000</v>
      </c>
    </row>
    <row r="192" spans="1:8" ht="12.75">
      <c r="A192" s="13">
        <v>8220</v>
      </c>
      <c r="B192" s="72" t="s">
        <v>112</v>
      </c>
      <c r="C192" s="13" t="s">
        <v>97</v>
      </c>
      <c r="D192" s="13" t="s">
        <v>158</v>
      </c>
      <c r="E192" s="106" t="s">
        <v>270</v>
      </c>
      <c r="F192" s="13">
        <v>150543.65</v>
      </c>
      <c r="G192" s="13">
        <v>210000</v>
      </c>
      <c r="H192" s="73">
        <v>45000</v>
      </c>
    </row>
    <row r="193" spans="1:8" ht="12.75">
      <c r="A193" s="13">
        <v>1060</v>
      </c>
      <c r="B193" s="72" t="s">
        <v>113</v>
      </c>
      <c r="C193" s="13" t="s">
        <v>97</v>
      </c>
      <c r="D193" s="13" t="s">
        <v>154</v>
      </c>
      <c r="E193" s="106" t="s">
        <v>247</v>
      </c>
      <c r="F193" s="13">
        <v>553951.65</v>
      </c>
      <c r="G193" s="13">
        <v>0</v>
      </c>
      <c r="H193" s="73">
        <v>233000</v>
      </c>
    </row>
    <row r="194" spans="1:8" ht="12.75">
      <c r="A194" s="13">
        <v>11934</v>
      </c>
      <c r="B194" s="72" t="s">
        <v>114</v>
      </c>
      <c r="C194" s="13" t="s">
        <v>97</v>
      </c>
      <c r="D194" s="13" t="s">
        <v>154</v>
      </c>
      <c r="E194" s="106" t="s">
        <v>350</v>
      </c>
      <c r="F194" s="13">
        <v>348705.1</v>
      </c>
      <c r="G194" s="13">
        <v>125573</v>
      </c>
      <c r="H194" s="73">
        <v>162862</v>
      </c>
    </row>
    <row r="195" spans="1:8" ht="12.75">
      <c r="A195" s="13">
        <v>7756</v>
      </c>
      <c r="B195" s="72" t="s">
        <v>115</v>
      </c>
      <c r="C195" s="13" t="s">
        <v>97</v>
      </c>
      <c r="D195" s="13" t="s">
        <v>154</v>
      </c>
      <c r="E195" s="106" t="s">
        <v>264</v>
      </c>
      <c r="F195" s="13">
        <v>636084.85</v>
      </c>
      <c r="G195" s="13">
        <v>499000</v>
      </c>
      <c r="H195" s="73">
        <v>88414</v>
      </c>
    </row>
    <row r="196" spans="1:8" ht="12.75">
      <c r="A196" s="13">
        <v>10020</v>
      </c>
      <c r="B196" s="72" t="s">
        <v>10</v>
      </c>
      <c r="C196" s="13" t="s">
        <v>97</v>
      </c>
      <c r="D196" s="13" t="s">
        <v>154</v>
      </c>
      <c r="E196" s="106" t="s">
        <v>270</v>
      </c>
      <c r="F196" s="13">
        <v>359531.3</v>
      </c>
      <c r="G196" s="13">
        <v>219332</v>
      </c>
      <c r="H196" s="73">
        <v>87209</v>
      </c>
    </row>
    <row r="197" spans="1:8" ht="12.75">
      <c r="A197" s="13">
        <v>7824</v>
      </c>
      <c r="B197" s="72" t="s">
        <v>11</v>
      </c>
      <c r="C197" s="13" t="s">
        <v>97</v>
      </c>
      <c r="D197" s="13" t="s">
        <v>154</v>
      </c>
      <c r="E197" s="106" t="s">
        <v>129</v>
      </c>
      <c r="F197" s="13">
        <v>891860</v>
      </c>
      <c r="G197" s="13">
        <v>0</v>
      </c>
      <c r="H197" s="73">
        <v>0</v>
      </c>
    </row>
    <row r="198" spans="1:8" ht="12.75">
      <c r="A198" s="13">
        <v>346</v>
      </c>
      <c r="B198" s="72" t="s">
        <v>12</v>
      </c>
      <c r="C198" s="13" t="s">
        <v>13</v>
      </c>
      <c r="D198" s="13" t="s">
        <v>154</v>
      </c>
      <c r="E198" s="106" t="s">
        <v>350</v>
      </c>
      <c r="F198" s="13">
        <v>1401023.9</v>
      </c>
      <c r="G198" s="13">
        <v>509900</v>
      </c>
      <c r="H198" s="73">
        <v>434425</v>
      </c>
    </row>
    <row r="199" spans="1:8" ht="12.75">
      <c r="A199" s="13">
        <v>239</v>
      </c>
      <c r="B199" s="72" t="s">
        <v>14</v>
      </c>
      <c r="C199" s="13" t="s">
        <v>13</v>
      </c>
      <c r="D199" s="13" t="s">
        <v>154</v>
      </c>
      <c r="E199" s="106" t="s">
        <v>238</v>
      </c>
      <c r="F199" s="13">
        <v>2265158.15</v>
      </c>
      <c r="G199" s="13">
        <v>0</v>
      </c>
      <c r="H199" s="73">
        <v>3447056</v>
      </c>
    </row>
    <row r="200" spans="1:8" ht="12.75">
      <c r="A200" s="13">
        <v>154</v>
      </c>
      <c r="B200" s="72" t="s">
        <v>15</v>
      </c>
      <c r="C200" s="13" t="s">
        <v>13</v>
      </c>
      <c r="D200" s="13" t="s">
        <v>154</v>
      </c>
      <c r="E200" s="106" t="s">
        <v>264</v>
      </c>
      <c r="F200" s="13">
        <v>2416237.6</v>
      </c>
      <c r="G200" s="13">
        <v>308400</v>
      </c>
      <c r="H200" s="73">
        <v>94496</v>
      </c>
    </row>
    <row r="201" spans="1:8" ht="12.75">
      <c r="A201" s="13">
        <v>334</v>
      </c>
      <c r="B201" s="72" t="s">
        <v>16</v>
      </c>
      <c r="C201" s="13" t="s">
        <v>13</v>
      </c>
      <c r="D201" s="13" t="s">
        <v>154</v>
      </c>
      <c r="E201" s="106" t="s">
        <v>235</v>
      </c>
      <c r="F201" s="13">
        <v>2499764.45</v>
      </c>
      <c r="G201" s="13">
        <v>0</v>
      </c>
      <c r="H201" s="73">
        <v>0</v>
      </c>
    </row>
    <row r="202" spans="1:8" ht="12.75">
      <c r="A202" s="13">
        <v>401</v>
      </c>
      <c r="B202" s="72" t="s">
        <v>17</v>
      </c>
      <c r="C202" s="13" t="s">
        <v>13</v>
      </c>
      <c r="D202" s="13" t="s">
        <v>154</v>
      </c>
      <c r="E202" s="106" t="s">
        <v>247</v>
      </c>
      <c r="F202" s="13">
        <v>1974335.6</v>
      </c>
      <c r="G202" s="13">
        <v>0</v>
      </c>
      <c r="H202" s="73">
        <v>2737000</v>
      </c>
    </row>
    <row r="203" spans="1:8" ht="12.75">
      <c r="A203" s="13">
        <v>402</v>
      </c>
      <c r="B203" s="72" t="s">
        <v>18</v>
      </c>
      <c r="C203" s="13" t="s">
        <v>13</v>
      </c>
      <c r="D203" s="13" t="s">
        <v>154</v>
      </c>
      <c r="E203" s="106" t="s">
        <v>241</v>
      </c>
      <c r="F203" s="13">
        <v>2870557.05</v>
      </c>
      <c r="G203" s="13">
        <v>0</v>
      </c>
      <c r="H203" s="73">
        <v>3513210</v>
      </c>
    </row>
    <row r="204" spans="1:8" ht="12.75">
      <c r="A204" s="13">
        <v>400</v>
      </c>
      <c r="B204" s="72" t="s">
        <v>19</v>
      </c>
      <c r="C204" s="13" t="s">
        <v>13</v>
      </c>
      <c r="D204" s="13" t="s">
        <v>154</v>
      </c>
      <c r="E204" s="106" t="s">
        <v>270</v>
      </c>
      <c r="F204" s="13">
        <v>2048933.4</v>
      </c>
      <c r="G204" s="13">
        <v>338500</v>
      </c>
      <c r="H204" s="73">
        <v>60000</v>
      </c>
    </row>
    <row r="205" spans="1:8" ht="12.75">
      <c r="A205" s="13">
        <v>410</v>
      </c>
      <c r="B205" s="74" t="s">
        <v>20</v>
      </c>
      <c r="C205" s="75" t="s">
        <v>13</v>
      </c>
      <c r="D205" s="75" t="s">
        <v>154</v>
      </c>
      <c r="E205" s="111" t="s">
        <v>264</v>
      </c>
      <c r="F205" s="75">
        <v>1780961.2</v>
      </c>
      <c r="G205" s="75">
        <v>135000</v>
      </c>
      <c r="H205" s="76">
        <v>100000</v>
      </c>
    </row>
    <row r="206" spans="1:8" ht="12.75">
      <c r="A206" s="96"/>
      <c r="B206" s="96" t="s">
        <v>21</v>
      </c>
      <c r="C206" s="97"/>
      <c r="D206" s="97"/>
      <c r="E206" s="115"/>
      <c r="F206" s="98">
        <v>226283425.04999995</v>
      </c>
      <c r="G206" s="98">
        <f>SUM(G129:G205)</f>
        <v>9970198</v>
      </c>
      <c r="H206" s="196">
        <f>SUM(H129:H205)</f>
        <v>46146452</v>
      </c>
    </row>
    <row r="207" spans="1:3" ht="12.75">
      <c r="A207" s="1"/>
      <c r="B207" s="1"/>
      <c r="C207" s="99" t="e">
        <v>#REF!</v>
      </c>
    </row>
    <row r="208" ht="12.75">
      <c r="B208" s="1"/>
    </row>
    <row r="209" spans="1:8" ht="12.75">
      <c r="A209"/>
      <c r="B209" s="1"/>
      <c r="D209"/>
      <c r="E209"/>
      <c r="F209"/>
      <c r="G209"/>
      <c r="H209"/>
    </row>
    <row r="210" spans="1:8" ht="12.75">
      <c r="A210"/>
      <c r="B210" s="1"/>
      <c r="D210"/>
      <c r="E210"/>
      <c r="F210"/>
      <c r="G210"/>
      <c r="H210"/>
    </row>
    <row r="211" spans="1:8" ht="12.75">
      <c r="A211"/>
      <c r="B211" s="102" t="s">
        <v>22</v>
      </c>
      <c r="C211" s="101"/>
      <c r="D211"/>
      <c r="E211"/>
      <c r="F211"/>
      <c r="G211"/>
      <c r="H211"/>
    </row>
    <row r="212" spans="1:8" ht="12.75">
      <c r="A212"/>
      <c r="B212" s="103" t="s">
        <v>23</v>
      </c>
      <c r="D212"/>
      <c r="E212"/>
      <c r="F212"/>
      <c r="G212"/>
      <c r="H212"/>
    </row>
    <row r="213" spans="1:8" ht="12.75">
      <c r="A213"/>
      <c r="B213" s="33" t="s">
        <v>24</v>
      </c>
      <c r="D213"/>
      <c r="E213"/>
      <c r="F213"/>
      <c r="G213"/>
      <c r="H213"/>
    </row>
    <row r="214" spans="1:8" ht="12.75">
      <c r="A214"/>
      <c r="B214" s="33" t="s">
        <v>25</v>
      </c>
      <c r="D214"/>
      <c r="E214"/>
      <c r="F214"/>
      <c r="G214"/>
      <c r="H214"/>
    </row>
    <row r="215" spans="1:8" ht="12.75">
      <c r="A215"/>
      <c r="B215" s="33" t="s">
        <v>26</v>
      </c>
      <c r="D215"/>
      <c r="E215"/>
      <c r="F215"/>
      <c r="G215"/>
      <c r="H215"/>
    </row>
    <row r="216" spans="1:8" ht="12.75">
      <c r="A216"/>
      <c r="B216" s="33" t="s">
        <v>27</v>
      </c>
      <c r="D216"/>
      <c r="E216"/>
      <c r="F216"/>
      <c r="G216"/>
      <c r="H216"/>
    </row>
    <row r="217" spans="1:8" ht="12.75">
      <c r="A217"/>
      <c r="B217" s="33" t="s">
        <v>28</v>
      </c>
      <c r="D217"/>
      <c r="E217"/>
      <c r="F217"/>
      <c r="G217"/>
      <c r="H217"/>
    </row>
    <row r="218" spans="1:8" ht="12.75">
      <c r="A218"/>
      <c r="B218" s="34" t="s">
        <v>29</v>
      </c>
      <c r="D218"/>
      <c r="E218"/>
      <c r="F218"/>
      <c r="G218"/>
      <c r="H218"/>
    </row>
  </sheetData>
  <sheetProtection/>
  <printOptions/>
  <pageMargins left="0.54" right="0.23" top="1" bottom="1" header="0.5" footer="0.5"/>
  <pageSetup horizontalDpi="600" verticalDpi="600" orientation="landscape" paperSize="8"/>
  <rowBreaks count="2" manualBreakCount="2">
    <brk id="75" max="7" man="1"/>
    <brk id="10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B1">
      <selection activeCell="B145" sqref="B1:F145"/>
    </sheetView>
  </sheetViews>
  <sheetFormatPr defaultColWidth="8.8515625" defaultRowHeight="12.75"/>
  <cols>
    <col min="1" max="1" width="8.7109375" style="100" hidden="1" customWidth="1"/>
    <col min="2" max="2" width="64.28125" style="100" bestFit="1" customWidth="1"/>
    <col min="3" max="3" width="23.28125" style="100" bestFit="1" customWidth="1"/>
    <col min="4" max="4" width="24.28125" style="100" bestFit="1" customWidth="1"/>
    <col min="5" max="5" width="10.421875" style="116" bestFit="1" customWidth="1"/>
    <col min="6" max="6" width="12.421875" style="101" bestFit="1" customWidth="1"/>
    <col min="7" max="7" width="10.140625" style="0" bestFit="1" customWidth="1"/>
    <col min="8" max="8" width="11.140625" style="0" bestFit="1" customWidth="1"/>
  </cols>
  <sheetData>
    <row r="1" spans="1:6" ht="12.75">
      <c r="A1" s="90">
        <v>61</v>
      </c>
      <c r="B1" s="90" t="s">
        <v>250</v>
      </c>
      <c r="C1" s="87" t="s">
        <v>233</v>
      </c>
      <c r="D1" s="87" t="s">
        <v>246</v>
      </c>
      <c r="E1" s="113" t="s">
        <v>247</v>
      </c>
      <c r="F1" s="87">
        <v>72199.05</v>
      </c>
    </row>
    <row r="2" spans="1:6" ht="12.75">
      <c r="A2" s="13">
        <v>941</v>
      </c>
      <c r="B2" s="69" t="s">
        <v>273</v>
      </c>
      <c r="C2" s="70" t="s">
        <v>268</v>
      </c>
      <c r="D2" s="70" t="s">
        <v>256</v>
      </c>
      <c r="E2" s="105" t="s">
        <v>264</v>
      </c>
      <c r="F2" s="70">
        <v>77185.6</v>
      </c>
    </row>
    <row r="3" spans="1:6" ht="12.75">
      <c r="A3" s="13">
        <v>1339</v>
      </c>
      <c r="B3" s="72" t="s">
        <v>208</v>
      </c>
      <c r="C3" s="13" t="s">
        <v>233</v>
      </c>
      <c r="D3" s="13" t="s">
        <v>205</v>
      </c>
      <c r="E3" s="106" t="s">
        <v>247</v>
      </c>
      <c r="F3" s="13">
        <v>95148.2</v>
      </c>
    </row>
    <row r="4" spans="1:6" ht="12.75">
      <c r="A4" s="13">
        <v>10260</v>
      </c>
      <c r="B4" s="72" t="s">
        <v>255</v>
      </c>
      <c r="C4" s="13" t="s">
        <v>245</v>
      </c>
      <c r="D4" s="13" t="s">
        <v>256</v>
      </c>
      <c r="E4" s="106" t="s">
        <v>241</v>
      </c>
      <c r="F4" s="13">
        <v>99480.2</v>
      </c>
    </row>
    <row r="5" spans="1:6" ht="12.75">
      <c r="A5" s="13">
        <v>6445</v>
      </c>
      <c r="B5" s="74" t="s">
        <v>283</v>
      </c>
      <c r="C5" s="75" t="s">
        <v>233</v>
      </c>
      <c r="D5" s="75" t="s">
        <v>281</v>
      </c>
      <c r="E5" s="111" t="s">
        <v>241</v>
      </c>
      <c r="F5" s="75">
        <v>105553.55</v>
      </c>
    </row>
    <row r="6" spans="1:6" ht="12.75">
      <c r="A6" s="69">
        <v>151</v>
      </c>
      <c r="B6" s="69" t="s">
        <v>177</v>
      </c>
      <c r="C6" s="70" t="s">
        <v>245</v>
      </c>
      <c r="D6" s="70" t="s">
        <v>335</v>
      </c>
      <c r="E6" s="105" t="s">
        <v>350</v>
      </c>
      <c r="F6" s="70">
        <v>107039.35</v>
      </c>
    </row>
    <row r="7" spans="1:6" ht="12.75">
      <c r="A7" s="72">
        <v>441</v>
      </c>
      <c r="B7" s="72" t="s">
        <v>209</v>
      </c>
      <c r="C7" s="13" t="s">
        <v>233</v>
      </c>
      <c r="D7" s="13" t="s">
        <v>210</v>
      </c>
      <c r="E7" s="106" t="s">
        <v>241</v>
      </c>
      <c r="F7" s="13">
        <v>113154.5</v>
      </c>
    </row>
    <row r="8" spans="1:6" ht="12.75">
      <c r="A8" s="74">
        <v>12090</v>
      </c>
      <c r="B8" s="74" t="s">
        <v>190</v>
      </c>
      <c r="C8" s="75" t="s">
        <v>233</v>
      </c>
      <c r="D8" s="75" t="s">
        <v>188</v>
      </c>
      <c r="E8" s="111" t="s">
        <v>241</v>
      </c>
      <c r="F8" s="75">
        <v>119375.1</v>
      </c>
    </row>
    <row r="9" spans="1:6" ht="12.75">
      <c r="A9" s="13">
        <v>1020</v>
      </c>
      <c r="B9" s="69" t="s">
        <v>94</v>
      </c>
      <c r="C9" s="70" t="s">
        <v>253</v>
      </c>
      <c r="D9" s="70" t="s">
        <v>158</v>
      </c>
      <c r="E9" s="105" t="s">
        <v>241</v>
      </c>
      <c r="F9" s="13">
        <v>120320.35</v>
      </c>
    </row>
    <row r="10" spans="1:6" ht="12.75">
      <c r="A10" s="13">
        <v>789</v>
      </c>
      <c r="B10" s="72" t="s">
        <v>159</v>
      </c>
      <c r="C10" s="13" t="s">
        <v>245</v>
      </c>
      <c r="D10" s="13" t="s">
        <v>158</v>
      </c>
      <c r="E10" s="106" t="s">
        <v>235</v>
      </c>
      <c r="F10" s="13">
        <v>120906.5</v>
      </c>
    </row>
    <row r="11" spans="1:6" ht="12.75">
      <c r="A11" s="13">
        <v>896</v>
      </c>
      <c r="B11" s="72" t="s">
        <v>215</v>
      </c>
      <c r="C11" s="13" t="s">
        <v>233</v>
      </c>
      <c r="D11" s="13" t="s">
        <v>210</v>
      </c>
      <c r="E11" s="106" t="s">
        <v>270</v>
      </c>
      <c r="F11" s="13">
        <v>139109.45</v>
      </c>
    </row>
    <row r="12" spans="1:6" ht="12.75">
      <c r="A12" s="29">
        <v>12160</v>
      </c>
      <c r="B12" s="197" t="s">
        <v>217</v>
      </c>
      <c r="C12" s="31" t="s">
        <v>233</v>
      </c>
      <c r="D12" s="29" t="s">
        <v>207</v>
      </c>
      <c r="E12" s="114" t="s">
        <v>235</v>
      </c>
      <c r="F12" s="31">
        <v>145885.8</v>
      </c>
    </row>
    <row r="13" spans="1:6" ht="12.75">
      <c r="A13" s="13">
        <v>8220</v>
      </c>
      <c r="B13" s="72" t="s">
        <v>112</v>
      </c>
      <c r="C13" s="13" t="s">
        <v>97</v>
      </c>
      <c r="D13" s="13" t="s">
        <v>158</v>
      </c>
      <c r="E13" s="106" t="s">
        <v>270</v>
      </c>
      <c r="F13" s="13">
        <v>150543.65</v>
      </c>
    </row>
    <row r="14" spans="1:6" ht="12.75">
      <c r="A14" s="13">
        <v>149</v>
      </c>
      <c r="B14" s="72" t="s">
        <v>92</v>
      </c>
      <c r="C14" s="13" t="s">
        <v>253</v>
      </c>
      <c r="D14" s="13" t="s">
        <v>147</v>
      </c>
      <c r="E14" s="106" t="s">
        <v>241</v>
      </c>
      <c r="F14" s="13">
        <v>152021.85</v>
      </c>
    </row>
    <row r="15" spans="1:6" ht="12.75">
      <c r="A15" s="13">
        <v>62</v>
      </c>
      <c r="B15" s="72" t="s">
        <v>249</v>
      </c>
      <c r="C15" s="13" t="s">
        <v>233</v>
      </c>
      <c r="D15" s="13" t="s">
        <v>246</v>
      </c>
      <c r="E15" s="106" t="s">
        <v>241</v>
      </c>
      <c r="F15" s="13">
        <v>152662.15</v>
      </c>
    </row>
    <row r="16" spans="1:6" ht="12.75">
      <c r="A16" s="13">
        <v>740</v>
      </c>
      <c r="B16" s="72" t="s">
        <v>206</v>
      </c>
      <c r="C16" s="13" t="s">
        <v>233</v>
      </c>
      <c r="D16" s="13" t="s">
        <v>207</v>
      </c>
      <c r="E16" s="106" t="s">
        <v>241</v>
      </c>
      <c r="F16" s="13">
        <v>163998.5</v>
      </c>
    </row>
    <row r="17" spans="1:6" ht="12.75">
      <c r="A17" s="13">
        <v>217</v>
      </c>
      <c r="B17" s="72" t="s">
        <v>157</v>
      </c>
      <c r="C17" s="13" t="s">
        <v>245</v>
      </c>
      <c r="D17" s="13" t="s">
        <v>158</v>
      </c>
      <c r="E17" s="106" t="s">
        <v>270</v>
      </c>
      <c r="F17" s="13">
        <v>183430.75</v>
      </c>
    </row>
    <row r="18" spans="1:6" ht="12.75">
      <c r="A18" s="13">
        <v>1025</v>
      </c>
      <c r="B18" s="72" t="s">
        <v>280</v>
      </c>
      <c r="C18" s="13" t="s">
        <v>233</v>
      </c>
      <c r="D18" s="13" t="s">
        <v>281</v>
      </c>
      <c r="E18" s="106" t="s">
        <v>241</v>
      </c>
      <c r="F18" s="13">
        <v>188471.45</v>
      </c>
    </row>
    <row r="19" spans="1:6" ht="12.75">
      <c r="A19" s="13">
        <v>12039</v>
      </c>
      <c r="B19" s="72" t="s">
        <v>106</v>
      </c>
      <c r="C19" s="13" t="s">
        <v>97</v>
      </c>
      <c r="D19" s="13" t="s">
        <v>72</v>
      </c>
      <c r="E19" s="106" t="s">
        <v>241</v>
      </c>
      <c r="F19" s="13">
        <v>189756.8</v>
      </c>
    </row>
    <row r="20" spans="1:6" ht="12.75">
      <c r="A20" s="13">
        <v>11339</v>
      </c>
      <c r="B20" s="72" t="s">
        <v>278</v>
      </c>
      <c r="C20" s="13" t="s">
        <v>268</v>
      </c>
      <c r="D20" s="13" t="s">
        <v>256</v>
      </c>
      <c r="E20" s="106" t="s">
        <v>241</v>
      </c>
      <c r="F20" s="13">
        <v>196297.55</v>
      </c>
    </row>
    <row r="21" spans="1:6" ht="12.75">
      <c r="A21" s="13">
        <v>11458</v>
      </c>
      <c r="B21" s="72" t="s">
        <v>271</v>
      </c>
      <c r="C21" s="13" t="s">
        <v>268</v>
      </c>
      <c r="D21" s="13" t="s">
        <v>256</v>
      </c>
      <c r="E21" s="106" t="s">
        <v>350</v>
      </c>
      <c r="F21" s="13">
        <v>196626.25</v>
      </c>
    </row>
    <row r="22" spans="1:6" ht="12.75">
      <c r="A22" s="13">
        <v>1099</v>
      </c>
      <c r="B22" s="72" t="s">
        <v>276</v>
      </c>
      <c r="C22" s="13" t="s">
        <v>268</v>
      </c>
      <c r="D22" s="13" t="s">
        <v>256</v>
      </c>
      <c r="E22" s="106" t="s">
        <v>264</v>
      </c>
      <c r="F22" s="13">
        <v>196626.25</v>
      </c>
    </row>
    <row r="23" spans="1:6" ht="12.75">
      <c r="A23" s="13">
        <v>885</v>
      </c>
      <c r="B23" s="72" t="s">
        <v>269</v>
      </c>
      <c r="C23" s="13" t="s">
        <v>268</v>
      </c>
      <c r="D23" s="13" t="s">
        <v>256</v>
      </c>
      <c r="E23" s="106" t="s">
        <v>270</v>
      </c>
      <c r="F23" s="13">
        <v>197118.35</v>
      </c>
    </row>
    <row r="24" spans="1:6" ht="12.75">
      <c r="A24" s="13">
        <v>12096</v>
      </c>
      <c r="B24" s="72" t="s">
        <v>277</v>
      </c>
      <c r="C24" s="13" t="s">
        <v>268</v>
      </c>
      <c r="D24" s="13" t="s">
        <v>256</v>
      </c>
      <c r="E24" s="106" t="s">
        <v>247</v>
      </c>
      <c r="F24" s="13">
        <v>198958.5</v>
      </c>
    </row>
    <row r="25" spans="1:6" ht="12.75">
      <c r="A25" s="13">
        <v>116</v>
      </c>
      <c r="B25" s="72" t="s">
        <v>251</v>
      </c>
      <c r="C25" s="13" t="s">
        <v>233</v>
      </c>
      <c r="D25" s="13" t="s">
        <v>246</v>
      </c>
      <c r="E25" s="106" t="s">
        <v>247</v>
      </c>
      <c r="F25" s="13">
        <v>208270.4</v>
      </c>
    </row>
    <row r="26" spans="1:6" ht="12.75">
      <c r="A26" s="13">
        <v>320</v>
      </c>
      <c r="B26" s="72" t="s">
        <v>232</v>
      </c>
      <c r="C26" s="13" t="s">
        <v>233</v>
      </c>
      <c r="D26" s="13" t="s">
        <v>234</v>
      </c>
      <c r="E26" s="106" t="s">
        <v>235</v>
      </c>
      <c r="F26" s="13">
        <v>209051.96</v>
      </c>
    </row>
    <row r="27" spans="1:6" ht="12.75">
      <c r="A27" s="13">
        <v>348</v>
      </c>
      <c r="B27" s="72" t="s">
        <v>109</v>
      </c>
      <c r="C27" s="13" t="s">
        <v>97</v>
      </c>
      <c r="D27" s="13" t="s">
        <v>158</v>
      </c>
      <c r="E27" s="106" t="s">
        <v>241</v>
      </c>
      <c r="F27" s="13">
        <v>211248.65</v>
      </c>
    </row>
    <row r="28" spans="1:6" ht="12.75">
      <c r="A28" s="13">
        <v>1522</v>
      </c>
      <c r="B28" s="72" t="s">
        <v>107</v>
      </c>
      <c r="C28" s="13" t="s">
        <v>97</v>
      </c>
      <c r="D28" s="13" t="s">
        <v>158</v>
      </c>
      <c r="E28" s="106" t="s">
        <v>264</v>
      </c>
      <c r="F28" s="13">
        <v>217524.35</v>
      </c>
    </row>
    <row r="29" spans="1:6" ht="12.75">
      <c r="A29" s="13">
        <v>427</v>
      </c>
      <c r="B29" s="72" t="s">
        <v>260</v>
      </c>
      <c r="C29" s="13" t="s">
        <v>348</v>
      </c>
      <c r="D29" s="13" t="s">
        <v>256</v>
      </c>
      <c r="E29" s="106" t="s">
        <v>241</v>
      </c>
      <c r="F29" s="13">
        <v>219093.75</v>
      </c>
    </row>
    <row r="30" spans="1:6" ht="12.75">
      <c r="A30" s="13">
        <v>612</v>
      </c>
      <c r="B30" s="72" t="s">
        <v>193</v>
      </c>
      <c r="C30" s="13" t="s">
        <v>233</v>
      </c>
      <c r="D30" s="13" t="s">
        <v>192</v>
      </c>
      <c r="E30" s="106" t="s">
        <v>241</v>
      </c>
      <c r="F30" s="13">
        <v>233271.55</v>
      </c>
    </row>
    <row r="31" spans="1:6" ht="12.75">
      <c r="A31" s="13">
        <v>11309</v>
      </c>
      <c r="B31" s="72" t="s">
        <v>189</v>
      </c>
      <c r="C31" s="13" t="s">
        <v>233</v>
      </c>
      <c r="D31" s="13" t="s">
        <v>188</v>
      </c>
      <c r="E31" s="106" t="s">
        <v>241</v>
      </c>
      <c r="F31" s="13">
        <v>233612.6</v>
      </c>
    </row>
    <row r="32" spans="1:6" ht="12.75">
      <c r="A32" s="13">
        <v>8040</v>
      </c>
      <c r="B32" s="72" t="s">
        <v>170</v>
      </c>
      <c r="C32" s="13" t="s">
        <v>162</v>
      </c>
      <c r="D32" s="13" t="s">
        <v>147</v>
      </c>
      <c r="E32" s="106" t="s">
        <v>350</v>
      </c>
      <c r="F32" s="13">
        <v>235027.15</v>
      </c>
    </row>
    <row r="33" spans="1:6" ht="12.75">
      <c r="A33" s="13">
        <v>845</v>
      </c>
      <c r="B33" s="72" t="s">
        <v>165</v>
      </c>
      <c r="C33" s="13" t="s">
        <v>162</v>
      </c>
      <c r="D33" s="13" t="s">
        <v>147</v>
      </c>
      <c r="E33" s="106" t="s">
        <v>264</v>
      </c>
      <c r="F33" s="13">
        <v>248867.7</v>
      </c>
    </row>
    <row r="34" spans="1:6" ht="12.75">
      <c r="A34" s="13">
        <v>1018</v>
      </c>
      <c r="B34" s="72" t="s">
        <v>86</v>
      </c>
      <c r="C34" s="13" t="s">
        <v>355</v>
      </c>
      <c r="D34" s="13" t="s">
        <v>158</v>
      </c>
      <c r="E34" s="106" t="s">
        <v>238</v>
      </c>
      <c r="F34" s="13">
        <v>251546.7</v>
      </c>
    </row>
    <row r="35" spans="1:6" ht="12.75">
      <c r="A35" s="13">
        <v>464</v>
      </c>
      <c r="B35" s="72" t="s">
        <v>121</v>
      </c>
      <c r="C35" s="13" t="s">
        <v>221</v>
      </c>
      <c r="D35" s="31" t="s">
        <v>222</v>
      </c>
      <c r="E35" s="106" t="s">
        <v>241</v>
      </c>
      <c r="F35" s="13">
        <v>257103.25</v>
      </c>
    </row>
    <row r="36" spans="1:6" ht="12.75">
      <c r="A36" s="13">
        <v>8340</v>
      </c>
      <c r="B36" s="72" t="s">
        <v>93</v>
      </c>
      <c r="C36" s="13" t="s">
        <v>253</v>
      </c>
      <c r="D36" s="13" t="s">
        <v>158</v>
      </c>
      <c r="E36" s="106" t="s">
        <v>241</v>
      </c>
      <c r="F36" s="13">
        <v>261961.55</v>
      </c>
    </row>
    <row r="37" spans="1:6" ht="12.75">
      <c r="A37" s="13">
        <v>372</v>
      </c>
      <c r="B37" s="72" t="s">
        <v>168</v>
      </c>
      <c r="C37" s="13" t="s">
        <v>162</v>
      </c>
      <c r="D37" s="13" t="s">
        <v>154</v>
      </c>
      <c r="E37" s="106" t="s">
        <v>270</v>
      </c>
      <c r="F37" s="13">
        <v>269587.2</v>
      </c>
    </row>
    <row r="38" spans="1:6" ht="12.75">
      <c r="A38" s="13">
        <v>1109</v>
      </c>
      <c r="B38" s="72" t="s">
        <v>187</v>
      </c>
      <c r="C38" s="13" t="s">
        <v>233</v>
      </c>
      <c r="D38" s="13" t="s">
        <v>188</v>
      </c>
      <c r="E38" s="106" t="s">
        <v>241</v>
      </c>
      <c r="F38" s="13">
        <v>279457.7</v>
      </c>
    </row>
    <row r="39" spans="1:6" ht="12.75">
      <c r="A39" s="13">
        <v>12093</v>
      </c>
      <c r="B39" s="72" t="s">
        <v>290</v>
      </c>
      <c r="C39" s="13" t="s">
        <v>233</v>
      </c>
      <c r="D39" s="13" t="s">
        <v>334</v>
      </c>
      <c r="E39" s="106" t="s">
        <v>247</v>
      </c>
      <c r="F39" s="13">
        <v>298438.7</v>
      </c>
    </row>
    <row r="40" spans="1:6" ht="12.75">
      <c r="A40" s="13">
        <v>326</v>
      </c>
      <c r="B40" s="74" t="s">
        <v>229</v>
      </c>
      <c r="C40" s="75" t="s">
        <v>221</v>
      </c>
      <c r="D40" s="75" t="s">
        <v>224</v>
      </c>
      <c r="E40" s="111" t="s">
        <v>238</v>
      </c>
      <c r="F40" s="75">
        <v>313091.5</v>
      </c>
    </row>
    <row r="41" spans="1:6" ht="12.75">
      <c r="A41" s="13">
        <v>1137</v>
      </c>
      <c r="B41" s="72" t="s">
        <v>289</v>
      </c>
      <c r="C41" s="13" t="s">
        <v>233</v>
      </c>
      <c r="D41" s="13" t="s">
        <v>334</v>
      </c>
      <c r="E41" s="105" t="s">
        <v>241</v>
      </c>
      <c r="F41" s="70">
        <v>319802.3</v>
      </c>
    </row>
    <row r="42" spans="1:6" ht="12.75">
      <c r="A42" s="13">
        <v>11934</v>
      </c>
      <c r="B42" s="72" t="s">
        <v>114</v>
      </c>
      <c r="C42" s="13" t="s">
        <v>97</v>
      </c>
      <c r="D42" s="13" t="s">
        <v>154</v>
      </c>
      <c r="E42" s="106" t="s">
        <v>350</v>
      </c>
      <c r="F42" s="13">
        <v>348705.1</v>
      </c>
    </row>
    <row r="43" spans="1:6" ht="12.75">
      <c r="A43" s="13">
        <v>10020</v>
      </c>
      <c r="B43" s="72" t="s">
        <v>10</v>
      </c>
      <c r="C43" s="13" t="s">
        <v>97</v>
      </c>
      <c r="D43" s="13" t="s">
        <v>154</v>
      </c>
      <c r="E43" s="106" t="s">
        <v>270</v>
      </c>
      <c r="F43" s="13">
        <v>359531.3</v>
      </c>
    </row>
    <row r="44" spans="1:6" ht="12.75">
      <c r="A44" s="31">
        <v>1169</v>
      </c>
      <c r="B44" s="88" t="s">
        <v>118</v>
      </c>
      <c r="C44" s="31" t="s">
        <v>221</v>
      </c>
      <c r="D44" s="31" t="s">
        <v>222</v>
      </c>
      <c r="E44" s="114" t="s">
        <v>241</v>
      </c>
      <c r="F44" s="31">
        <v>361399.95</v>
      </c>
    </row>
    <row r="45" spans="1:6" ht="12.75">
      <c r="A45" s="13">
        <v>943</v>
      </c>
      <c r="B45" s="74" t="s">
        <v>166</v>
      </c>
      <c r="C45" s="75" t="s">
        <v>162</v>
      </c>
      <c r="D45" s="75" t="s">
        <v>154</v>
      </c>
      <c r="E45" s="111" t="s">
        <v>350</v>
      </c>
      <c r="F45" s="75">
        <v>361479.75</v>
      </c>
    </row>
    <row r="46" spans="1:6" ht="12.75">
      <c r="A46" s="13">
        <v>376</v>
      </c>
      <c r="B46" s="72" t="s">
        <v>171</v>
      </c>
      <c r="C46" s="13" t="s">
        <v>162</v>
      </c>
      <c r="D46" s="13" t="s">
        <v>154</v>
      </c>
      <c r="E46" s="105" t="s">
        <v>238</v>
      </c>
      <c r="F46" s="13">
        <v>379954.4</v>
      </c>
    </row>
    <row r="47" spans="1:6" ht="12.75">
      <c r="A47" s="13">
        <v>10380</v>
      </c>
      <c r="B47" s="72" t="s">
        <v>108</v>
      </c>
      <c r="C47" s="13" t="s">
        <v>97</v>
      </c>
      <c r="D47" s="13" t="s">
        <v>158</v>
      </c>
      <c r="E47" s="106" t="s">
        <v>241</v>
      </c>
      <c r="F47" s="13">
        <v>380342.95</v>
      </c>
    </row>
    <row r="48" spans="1:6" ht="12.75">
      <c r="A48" s="13">
        <v>858</v>
      </c>
      <c r="B48" s="72" t="s">
        <v>96</v>
      </c>
      <c r="C48" s="13" t="s">
        <v>97</v>
      </c>
      <c r="D48" s="13" t="s">
        <v>147</v>
      </c>
      <c r="E48" s="106" t="s">
        <v>247</v>
      </c>
      <c r="F48" s="13">
        <v>382001.65</v>
      </c>
    </row>
    <row r="49" spans="1:6" ht="12.75">
      <c r="A49" s="13">
        <v>902</v>
      </c>
      <c r="B49" s="72" t="s">
        <v>216</v>
      </c>
      <c r="C49" s="13" t="s">
        <v>233</v>
      </c>
      <c r="D49" s="13" t="s">
        <v>214</v>
      </c>
      <c r="E49" s="106" t="s">
        <v>247</v>
      </c>
      <c r="F49" s="13">
        <v>382603.95</v>
      </c>
    </row>
    <row r="50" spans="1:6" ht="12.75">
      <c r="A50" s="13">
        <v>350</v>
      </c>
      <c r="B50" s="72" t="s">
        <v>110</v>
      </c>
      <c r="C50" s="13" t="s">
        <v>97</v>
      </c>
      <c r="D50" s="13" t="s">
        <v>154</v>
      </c>
      <c r="E50" s="106" t="s">
        <v>264</v>
      </c>
      <c r="F50" s="13">
        <v>389794.5</v>
      </c>
    </row>
    <row r="51" spans="1:6" ht="12.75">
      <c r="A51" s="13">
        <v>12207</v>
      </c>
      <c r="B51" s="72" t="s">
        <v>142</v>
      </c>
      <c r="C51" s="13" t="s">
        <v>221</v>
      </c>
      <c r="D51" s="13" t="s">
        <v>120</v>
      </c>
      <c r="E51" s="106" t="s">
        <v>241</v>
      </c>
      <c r="F51" s="13">
        <v>390201.1</v>
      </c>
    </row>
    <row r="52" spans="1:6" ht="12.75">
      <c r="A52" s="13">
        <v>409</v>
      </c>
      <c r="B52" s="72" t="s">
        <v>101</v>
      </c>
      <c r="C52" s="13" t="s">
        <v>97</v>
      </c>
      <c r="D52" s="13" t="s">
        <v>154</v>
      </c>
      <c r="E52" s="106" t="s">
        <v>241</v>
      </c>
      <c r="F52" s="13">
        <v>394840.9</v>
      </c>
    </row>
    <row r="53" spans="1:6" ht="12.75">
      <c r="A53" s="13">
        <v>328</v>
      </c>
      <c r="B53" s="72" t="s">
        <v>127</v>
      </c>
      <c r="C53" s="13" t="s">
        <v>221</v>
      </c>
      <c r="D53" s="13" t="s">
        <v>224</v>
      </c>
      <c r="E53" s="106" t="s">
        <v>270</v>
      </c>
      <c r="F53" s="13">
        <v>396519.55</v>
      </c>
    </row>
    <row r="54" spans="1:6" ht="15.75" customHeight="1">
      <c r="A54" s="13">
        <v>444</v>
      </c>
      <c r="B54" s="74" t="s">
        <v>212</v>
      </c>
      <c r="C54" s="75" t="s">
        <v>245</v>
      </c>
      <c r="D54" s="75" t="s">
        <v>210</v>
      </c>
      <c r="E54" s="111" t="s">
        <v>238</v>
      </c>
      <c r="F54" s="13">
        <v>397207.35</v>
      </c>
    </row>
    <row r="55" spans="1:6" ht="12.75">
      <c r="A55" s="13">
        <v>152</v>
      </c>
      <c r="B55" s="69" t="s">
        <v>155</v>
      </c>
      <c r="C55" s="70" t="s">
        <v>245</v>
      </c>
      <c r="D55" s="70" t="s">
        <v>147</v>
      </c>
      <c r="E55" s="105" t="s">
        <v>238</v>
      </c>
      <c r="F55" s="13">
        <v>399770.45</v>
      </c>
    </row>
    <row r="56" spans="1:6" ht="12.75">
      <c r="A56" s="13">
        <v>1210</v>
      </c>
      <c r="B56" s="72" t="s">
        <v>163</v>
      </c>
      <c r="C56" s="13" t="s">
        <v>162</v>
      </c>
      <c r="D56" s="13" t="s">
        <v>147</v>
      </c>
      <c r="E56" s="106" t="s">
        <v>241</v>
      </c>
      <c r="F56" s="13">
        <v>408958.85</v>
      </c>
    </row>
    <row r="57" spans="1:6" ht="12.75">
      <c r="A57" s="13">
        <v>340</v>
      </c>
      <c r="B57" s="72" t="s">
        <v>95</v>
      </c>
      <c r="C57" s="13" t="s">
        <v>253</v>
      </c>
      <c r="D57" s="13" t="s">
        <v>72</v>
      </c>
      <c r="E57" s="106" t="s">
        <v>241</v>
      </c>
      <c r="F57" s="13">
        <v>413281.35</v>
      </c>
    </row>
    <row r="58" spans="1:6" ht="12.75">
      <c r="A58" s="13">
        <v>322</v>
      </c>
      <c r="B58" s="72" t="s">
        <v>134</v>
      </c>
      <c r="C58" s="13" t="s">
        <v>221</v>
      </c>
      <c r="D58" s="13" t="s">
        <v>224</v>
      </c>
      <c r="E58" s="106" t="s">
        <v>129</v>
      </c>
      <c r="F58" s="13">
        <v>415396.05</v>
      </c>
    </row>
    <row r="59" spans="1:6" ht="12.75">
      <c r="A59" s="13">
        <v>253</v>
      </c>
      <c r="B59" s="72" t="s">
        <v>182</v>
      </c>
      <c r="C59" s="13" t="s">
        <v>348</v>
      </c>
      <c r="D59" s="13" t="s">
        <v>335</v>
      </c>
      <c r="E59" s="106" t="s">
        <v>264</v>
      </c>
      <c r="F59" s="13">
        <v>419036.45</v>
      </c>
    </row>
    <row r="60" spans="1:6" ht="12.75">
      <c r="A60" s="13">
        <v>211</v>
      </c>
      <c r="B60" s="74" t="s">
        <v>169</v>
      </c>
      <c r="C60" s="75" t="s">
        <v>162</v>
      </c>
      <c r="D60" s="75" t="s">
        <v>147</v>
      </c>
      <c r="E60" s="111" t="s">
        <v>247</v>
      </c>
      <c r="F60" s="13">
        <v>433644.6</v>
      </c>
    </row>
    <row r="61" spans="1:6" ht="12.75">
      <c r="A61" s="13">
        <v>964</v>
      </c>
      <c r="B61" s="69" t="s">
        <v>198</v>
      </c>
      <c r="C61" s="70" t="s">
        <v>233</v>
      </c>
      <c r="D61" s="70" t="s">
        <v>199</v>
      </c>
      <c r="E61" s="105" t="s">
        <v>241</v>
      </c>
      <c r="F61" s="13">
        <v>435933.15</v>
      </c>
    </row>
    <row r="62" spans="1:6" ht="12.75">
      <c r="A62" s="13">
        <v>315</v>
      </c>
      <c r="B62" s="72" t="s">
        <v>140</v>
      </c>
      <c r="C62" s="13" t="s">
        <v>221</v>
      </c>
      <c r="D62" s="13" t="s">
        <v>224</v>
      </c>
      <c r="E62" s="106" t="s">
        <v>350</v>
      </c>
      <c r="F62" s="13">
        <v>440452.3</v>
      </c>
    </row>
    <row r="63" spans="1:6" ht="12.75">
      <c r="A63" s="13">
        <v>948</v>
      </c>
      <c r="B63" s="72" t="s">
        <v>98</v>
      </c>
      <c r="C63" s="13" t="s">
        <v>97</v>
      </c>
      <c r="D63" s="13" t="s">
        <v>147</v>
      </c>
      <c r="E63" s="106" t="s">
        <v>241</v>
      </c>
      <c r="F63" s="13">
        <v>460149.6</v>
      </c>
    </row>
    <row r="64" spans="1:6" ht="12.75">
      <c r="A64" s="13">
        <v>445</v>
      </c>
      <c r="B64" s="72" t="s">
        <v>213</v>
      </c>
      <c r="C64" s="13" t="s">
        <v>245</v>
      </c>
      <c r="D64" s="13" t="s">
        <v>214</v>
      </c>
      <c r="E64" s="106" t="s">
        <v>247</v>
      </c>
      <c r="F64" s="13">
        <v>469790.2</v>
      </c>
    </row>
    <row r="65" spans="1:6" ht="12.75">
      <c r="A65" s="13">
        <v>947</v>
      </c>
      <c r="B65" s="72" t="s">
        <v>103</v>
      </c>
      <c r="C65" s="13" t="s">
        <v>97</v>
      </c>
      <c r="D65" s="13" t="s">
        <v>154</v>
      </c>
      <c r="E65" s="106" t="s">
        <v>350</v>
      </c>
      <c r="F65" s="13">
        <v>470416.25</v>
      </c>
    </row>
    <row r="66" spans="1:6" ht="12.75">
      <c r="A66" s="13">
        <v>90</v>
      </c>
      <c r="B66" s="72" t="s">
        <v>164</v>
      </c>
      <c r="C66" s="13" t="s">
        <v>162</v>
      </c>
      <c r="D66" s="13" t="s">
        <v>154</v>
      </c>
      <c r="E66" s="106" t="s">
        <v>235</v>
      </c>
      <c r="F66" s="13">
        <v>485149.8</v>
      </c>
    </row>
    <row r="67" spans="1:6" ht="12.75">
      <c r="A67" s="13">
        <v>1101</v>
      </c>
      <c r="B67" s="72" t="s">
        <v>275</v>
      </c>
      <c r="C67" s="13" t="s">
        <v>268</v>
      </c>
      <c r="D67" s="13" t="s">
        <v>256</v>
      </c>
      <c r="E67" s="106" t="s">
        <v>235</v>
      </c>
      <c r="F67" s="13">
        <v>491114.85</v>
      </c>
    </row>
    <row r="68" spans="1:6" ht="12.75">
      <c r="A68" s="13">
        <v>1276</v>
      </c>
      <c r="B68" s="72" t="s">
        <v>267</v>
      </c>
      <c r="C68" s="13" t="s">
        <v>268</v>
      </c>
      <c r="D68" s="13" t="s">
        <v>256</v>
      </c>
      <c r="E68" s="106" t="s">
        <v>350</v>
      </c>
      <c r="F68" s="13">
        <v>491840.65</v>
      </c>
    </row>
    <row r="69" spans="1:6" ht="12.75">
      <c r="A69" s="13">
        <v>59</v>
      </c>
      <c r="B69" s="72" t="s">
        <v>274</v>
      </c>
      <c r="C69" s="13" t="s">
        <v>268</v>
      </c>
      <c r="D69" s="13" t="s">
        <v>256</v>
      </c>
      <c r="E69" s="106" t="s">
        <v>241</v>
      </c>
      <c r="F69" s="13">
        <v>492537.95</v>
      </c>
    </row>
    <row r="70" spans="1:6" ht="12.75">
      <c r="A70" s="13">
        <v>422</v>
      </c>
      <c r="B70" s="72" t="s">
        <v>279</v>
      </c>
      <c r="C70" s="13" t="s">
        <v>268</v>
      </c>
      <c r="D70" s="13" t="s">
        <v>256</v>
      </c>
      <c r="E70" s="106" t="s">
        <v>247</v>
      </c>
      <c r="F70" s="13">
        <v>493337.85</v>
      </c>
    </row>
    <row r="71" spans="1:6" ht="12.75">
      <c r="A71" s="13">
        <v>12161</v>
      </c>
      <c r="B71" s="72" t="s">
        <v>272</v>
      </c>
      <c r="C71" s="13" t="s">
        <v>268</v>
      </c>
      <c r="D71" s="13" t="s">
        <v>256</v>
      </c>
      <c r="E71" s="106" t="s">
        <v>264</v>
      </c>
      <c r="F71" s="13">
        <v>497397.2</v>
      </c>
    </row>
    <row r="72" spans="1:6" ht="12.75">
      <c r="A72" s="13">
        <v>375</v>
      </c>
      <c r="B72" s="72" t="s">
        <v>89</v>
      </c>
      <c r="C72" s="13" t="s">
        <v>233</v>
      </c>
      <c r="D72" s="13" t="s">
        <v>334</v>
      </c>
      <c r="E72" s="106" t="s">
        <v>241</v>
      </c>
      <c r="F72" s="13">
        <v>508573</v>
      </c>
    </row>
    <row r="73" spans="1:6" ht="12.75">
      <c r="A73" s="75">
        <v>1635</v>
      </c>
      <c r="B73" s="74" t="s">
        <v>167</v>
      </c>
      <c r="C73" s="75" t="s">
        <v>162</v>
      </c>
      <c r="D73" s="75" t="s">
        <v>154</v>
      </c>
      <c r="E73" s="111" t="s">
        <v>264</v>
      </c>
      <c r="F73" s="13">
        <v>514260.65</v>
      </c>
    </row>
    <row r="74" spans="1:6" ht="12.75">
      <c r="A74" s="13">
        <v>240</v>
      </c>
      <c r="B74" s="69" t="s">
        <v>347</v>
      </c>
      <c r="C74" s="70" t="s">
        <v>348</v>
      </c>
      <c r="D74" s="70" t="s">
        <v>349</v>
      </c>
      <c r="E74" s="105" t="s">
        <v>350</v>
      </c>
      <c r="F74" s="70">
        <v>530078.15</v>
      </c>
    </row>
    <row r="75" spans="1:6" ht="12.75">
      <c r="A75" s="13">
        <v>1060</v>
      </c>
      <c r="B75" s="72" t="s">
        <v>113</v>
      </c>
      <c r="C75" s="13" t="s">
        <v>97</v>
      </c>
      <c r="D75" s="13" t="s">
        <v>154</v>
      </c>
      <c r="E75" s="106" t="s">
        <v>247</v>
      </c>
      <c r="F75" s="13">
        <v>553951.65</v>
      </c>
    </row>
    <row r="76" spans="1:6" ht="12.75">
      <c r="A76" s="13">
        <v>953</v>
      </c>
      <c r="B76" s="72" t="s">
        <v>173</v>
      </c>
      <c r="C76" s="13" t="s">
        <v>355</v>
      </c>
      <c r="D76" s="13" t="s">
        <v>334</v>
      </c>
      <c r="E76" s="106" t="s">
        <v>241</v>
      </c>
      <c r="F76" s="13">
        <v>555380.45</v>
      </c>
    </row>
    <row r="77" spans="1:6" ht="12.75">
      <c r="A77" s="13">
        <v>158</v>
      </c>
      <c r="B77" s="72" t="s">
        <v>111</v>
      </c>
      <c r="C77" s="13" t="s">
        <v>97</v>
      </c>
      <c r="D77" s="13" t="s">
        <v>154</v>
      </c>
      <c r="E77" s="106" t="s">
        <v>264</v>
      </c>
      <c r="F77" s="13">
        <v>575137.6</v>
      </c>
    </row>
    <row r="78" spans="1:6" ht="12.75">
      <c r="A78" s="13">
        <v>1343</v>
      </c>
      <c r="B78" s="72" t="s">
        <v>282</v>
      </c>
      <c r="C78" s="13" t="s">
        <v>233</v>
      </c>
      <c r="D78" s="13" t="s">
        <v>281</v>
      </c>
      <c r="E78" s="106" t="s">
        <v>241</v>
      </c>
      <c r="F78" s="13">
        <v>584374.45</v>
      </c>
    </row>
    <row r="79" spans="1:6" ht="12.75">
      <c r="A79" s="13">
        <v>1154</v>
      </c>
      <c r="B79" s="72" t="s">
        <v>191</v>
      </c>
      <c r="C79" s="13" t="s">
        <v>352</v>
      </c>
      <c r="D79" s="13" t="s">
        <v>192</v>
      </c>
      <c r="E79" s="106" t="s">
        <v>241</v>
      </c>
      <c r="F79" s="13">
        <v>617409.75</v>
      </c>
    </row>
    <row r="80" spans="1:6" ht="12.75">
      <c r="A80" s="13">
        <v>7756</v>
      </c>
      <c r="B80" s="72" t="s">
        <v>115</v>
      </c>
      <c r="C80" s="13" t="s">
        <v>97</v>
      </c>
      <c r="D80" s="13" t="s">
        <v>154</v>
      </c>
      <c r="E80" s="106" t="s">
        <v>264</v>
      </c>
      <c r="F80" s="13">
        <v>636084.85</v>
      </c>
    </row>
    <row r="81" spans="1:6" ht="12.75">
      <c r="A81" s="13">
        <v>1233</v>
      </c>
      <c r="B81" s="72" t="s">
        <v>236</v>
      </c>
      <c r="C81" s="13" t="s">
        <v>233</v>
      </c>
      <c r="D81" s="13" t="s">
        <v>237</v>
      </c>
      <c r="E81" s="106" t="s">
        <v>238</v>
      </c>
      <c r="F81" s="13">
        <v>636877.15</v>
      </c>
    </row>
    <row r="82" spans="1:6" ht="12.75">
      <c r="A82" s="13">
        <v>160</v>
      </c>
      <c r="B82" s="72" t="s">
        <v>178</v>
      </c>
      <c r="C82" s="13" t="s">
        <v>245</v>
      </c>
      <c r="D82" s="13" t="s">
        <v>335</v>
      </c>
      <c r="E82" s="106" t="s">
        <v>241</v>
      </c>
      <c r="F82" s="13">
        <v>653536.35</v>
      </c>
    </row>
    <row r="83" spans="1:6" ht="12.75">
      <c r="A83" s="13">
        <v>142</v>
      </c>
      <c r="B83" s="72" t="s">
        <v>100</v>
      </c>
      <c r="C83" s="13" t="s">
        <v>97</v>
      </c>
      <c r="D83" s="13" t="s">
        <v>154</v>
      </c>
      <c r="E83" s="106" t="s">
        <v>235</v>
      </c>
      <c r="F83" s="13">
        <v>671082.85</v>
      </c>
    </row>
    <row r="84" spans="1:6" ht="12.75">
      <c r="A84" s="13">
        <v>10662</v>
      </c>
      <c r="B84" s="72" t="s">
        <v>64</v>
      </c>
      <c r="C84" s="13" t="s">
        <v>162</v>
      </c>
      <c r="D84" s="13" t="s">
        <v>154</v>
      </c>
      <c r="E84" s="106" t="s">
        <v>270</v>
      </c>
      <c r="F84" s="13">
        <v>686544.1</v>
      </c>
    </row>
    <row r="85" spans="1:6" ht="12.75">
      <c r="A85" s="13">
        <v>204</v>
      </c>
      <c r="B85" s="72" t="s">
        <v>287</v>
      </c>
      <c r="C85" s="13" t="s">
        <v>233</v>
      </c>
      <c r="D85" s="13" t="s">
        <v>334</v>
      </c>
      <c r="E85" s="106" t="s">
        <v>241</v>
      </c>
      <c r="F85" s="13">
        <v>735602.1</v>
      </c>
    </row>
    <row r="86" spans="1:6" ht="12.75">
      <c r="A86" s="13">
        <v>248</v>
      </c>
      <c r="B86" s="72" t="s">
        <v>180</v>
      </c>
      <c r="C86" s="13" t="s">
        <v>233</v>
      </c>
      <c r="D86" s="13" t="s">
        <v>335</v>
      </c>
      <c r="E86" s="106" t="s">
        <v>350</v>
      </c>
      <c r="F86" s="13">
        <v>739362.2</v>
      </c>
    </row>
    <row r="87" spans="1:6" ht="12.75">
      <c r="A87" s="13">
        <v>215</v>
      </c>
      <c r="B87" s="72" t="s">
        <v>259</v>
      </c>
      <c r="C87" s="13" t="s">
        <v>348</v>
      </c>
      <c r="D87" s="13" t="s">
        <v>256</v>
      </c>
      <c r="E87" s="106" t="s">
        <v>241</v>
      </c>
      <c r="F87" s="13">
        <v>745068.85</v>
      </c>
    </row>
    <row r="88" spans="1:6" ht="12.75">
      <c r="A88" s="13">
        <v>12198</v>
      </c>
      <c r="B88" s="72" t="s">
        <v>99</v>
      </c>
      <c r="C88" s="13" t="s">
        <v>97</v>
      </c>
      <c r="D88" s="13" t="s">
        <v>154</v>
      </c>
      <c r="E88" s="106" t="s">
        <v>241</v>
      </c>
      <c r="F88" s="13">
        <v>748146.85</v>
      </c>
    </row>
    <row r="89" spans="1:6" ht="12.75">
      <c r="A89" s="13">
        <v>442</v>
      </c>
      <c r="B89" s="72" t="s">
        <v>211</v>
      </c>
      <c r="C89" s="13" t="s">
        <v>348</v>
      </c>
      <c r="D89" s="13" t="s">
        <v>210</v>
      </c>
      <c r="E89" s="106" t="s">
        <v>241</v>
      </c>
      <c r="F89" s="13">
        <v>764952.35</v>
      </c>
    </row>
    <row r="90" spans="1:6" ht="12.75">
      <c r="A90" s="13">
        <v>5081</v>
      </c>
      <c r="B90" s="72" t="s">
        <v>244</v>
      </c>
      <c r="C90" s="13" t="s">
        <v>245</v>
      </c>
      <c r="D90" s="13" t="s">
        <v>246</v>
      </c>
      <c r="E90" s="106" t="s">
        <v>247</v>
      </c>
      <c r="F90" s="13">
        <v>765992.6</v>
      </c>
    </row>
    <row r="91" spans="1:6" ht="12.75">
      <c r="A91" s="13">
        <v>205</v>
      </c>
      <c r="B91" s="72" t="s">
        <v>65</v>
      </c>
      <c r="C91" s="13" t="s">
        <v>162</v>
      </c>
      <c r="D91" s="13" t="s">
        <v>154</v>
      </c>
      <c r="E91" s="106" t="s">
        <v>129</v>
      </c>
      <c r="F91" s="13">
        <v>787349.55</v>
      </c>
    </row>
    <row r="92" spans="1:6" ht="12.75">
      <c r="A92" s="13">
        <v>122</v>
      </c>
      <c r="B92" s="72" t="s">
        <v>102</v>
      </c>
      <c r="C92" s="13" t="s">
        <v>97</v>
      </c>
      <c r="D92" s="13" t="s">
        <v>154</v>
      </c>
      <c r="E92" s="106" t="s">
        <v>350</v>
      </c>
      <c r="F92" s="13">
        <v>787642.15</v>
      </c>
    </row>
    <row r="93" spans="1:6" ht="12.75">
      <c r="A93" s="13">
        <v>377</v>
      </c>
      <c r="B93" s="72" t="s">
        <v>160</v>
      </c>
      <c r="C93" s="13" t="s">
        <v>245</v>
      </c>
      <c r="D93" s="13" t="s">
        <v>158</v>
      </c>
      <c r="E93" s="106" t="s">
        <v>350</v>
      </c>
      <c r="F93" s="13">
        <v>800974.45</v>
      </c>
    </row>
    <row r="94" spans="1:6" ht="12.75">
      <c r="A94" s="13">
        <v>69</v>
      </c>
      <c r="B94" s="72" t="s">
        <v>262</v>
      </c>
      <c r="C94" s="13" t="s">
        <v>253</v>
      </c>
      <c r="D94" s="13" t="s">
        <v>256</v>
      </c>
      <c r="E94" s="106" t="s">
        <v>241</v>
      </c>
      <c r="F94" s="13">
        <v>802197.1</v>
      </c>
    </row>
    <row r="95" spans="1:6" ht="12.75">
      <c r="A95" s="13">
        <v>86</v>
      </c>
      <c r="B95" s="72" t="s">
        <v>176</v>
      </c>
      <c r="C95" s="13" t="s">
        <v>245</v>
      </c>
      <c r="D95" s="13" t="s">
        <v>335</v>
      </c>
      <c r="E95" s="106" t="s">
        <v>241</v>
      </c>
      <c r="F95" s="13">
        <v>847149.2</v>
      </c>
    </row>
    <row r="96" spans="1:6" ht="12.75">
      <c r="A96" s="13">
        <v>64</v>
      </c>
      <c r="B96" s="72" t="s">
        <v>172</v>
      </c>
      <c r="C96" s="13" t="s">
        <v>162</v>
      </c>
      <c r="D96" s="13" t="s">
        <v>154</v>
      </c>
      <c r="E96" s="106" t="s">
        <v>264</v>
      </c>
      <c r="F96" s="13">
        <v>851370.05</v>
      </c>
    </row>
    <row r="97" spans="1:6" ht="12.75">
      <c r="A97" s="13">
        <v>117</v>
      </c>
      <c r="B97" s="72" t="s">
        <v>263</v>
      </c>
      <c r="C97" s="13" t="s">
        <v>253</v>
      </c>
      <c r="D97" s="13" t="s">
        <v>256</v>
      </c>
      <c r="E97" s="106" t="s">
        <v>264</v>
      </c>
      <c r="F97" s="13">
        <v>869789.6</v>
      </c>
    </row>
    <row r="98" spans="1:6" ht="12.75">
      <c r="A98" s="13">
        <v>7824</v>
      </c>
      <c r="B98" s="72" t="s">
        <v>11</v>
      </c>
      <c r="C98" s="13" t="s">
        <v>97</v>
      </c>
      <c r="D98" s="13" t="s">
        <v>154</v>
      </c>
      <c r="E98" s="106" t="s">
        <v>129</v>
      </c>
      <c r="F98" s="13">
        <v>891860</v>
      </c>
    </row>
    <row r="99" spans="1:6" ht="12.75">
      <c r="A99" s="13">
        <v>265</v>
      </c>
      <c r="B99" s="72" t="s">
        <v>230</v>
      </c>
      <c r="C99" s="13" t="s">
        <v>221</v>
      </c>
      <c r="D99" s="13" t="s">
        <v>116</v>
      </c>
      <c r="E99" s="106" t="s">
        <v>350</v>
      </c>
      <c r="F99" s="13">
        <v>910095.25</v>
      </c>
    </row>
    <row r="100" spans="1:6" ht="12.75">
      <c r="A100" s="13">
        <v>602</v>
      </c>
      <c r="B100" s="72" t="s">
        <v>194</v>
      </c>
      <c r="C100" s="13" t="s">
        <v>348</v>
      </c>
      <c r="D100" s="31" t="s">
        <v>195</v>
      </c>
      <c r="E100" s="106" t="s">
        <v>241</v>
      </c>
      <c r="F100" s="13">
        <v>947034.1</v>
      </c>
    </row>
    <row r="101" spans="1:6" ht="12.75">
      <c r="A101" s="13">
        <v>11930</v>
      </c>
      <c r="B101" s="72" t="s">
        <v>151</v>
      </c>
      <c r="C101" s="13" t="s">
        <v>146</v>
      </c>
      <c r="D101" s="13" t="s">
        <v>147</v>
      </c>
      <c r="E101" s="106" t="s">
        <v>264</v>
      </c>
      <c r="F101" s="13">
        <v>980518.75</v>
      </c>
    </row>
    <row r="102" spans="1:6" ht="12.75">
      <c r="A102" s="13">
        <v>407</v>
      </c>
      <c r="B102" s="72" t="s">
        <v>288</v>
      </c>
      <c r="C102" s="13" t="s">
        <v>233</v>
      </c>
      <c r="D102" s="13" t="s">
        <v>334</v>
      </c>
      <c r="E102" s="106" t="s">
        <v>247</v>
      </c>
      <c r="F102" s="13">
        <v>1025835.65</v>
      </c>
    </row>
    <row r="103" spans="1:6" ht="12.75">
      <c r="A103" s="13">
        <v>495</v>
      </c>
      <c r="B103" s="72" t="s">
        <v>223</v>
      </c>
      <c r="C103" s="13" t="s">
        <v>221</v>
      </c>
      <c r="D103" s="31" t="s">
        <v>224</v>
      </c>
      <c r="E103" s="106" t="s">
        <v>238</v>
      </c>
      <c r="F103" s="13">
        <v>1072728.6</v>
      </c>
    </row>
    <row r="104" spans="1:6" ht="12.75">
      <c r="A104" s="13">
        <v>11993</v>
      </c>
      <c r="B104" s="69" t="s">
        <v>104</v>
      </c>
      <c r="C104" s="70" t="s">
        <v>97</v>
      </c>
      <c r="D104" s="70" t="s">
        <v>147</v>
      </c>
      <c r="E104" s="105" t="s">
        <v>238</v>
      </c>
      <c r="F104" s="70">
        <v>1079366.25</v>
      </c>
    </row>
    <row r="105" spans="1:6" ht="12.75">
      <c r="A105" s="13">
        <v>72</v>
      </c>
      <c r="B105" s="72" t="s">
        <v>252</v>
      </c>
      <c r="C105" s="13" t="s">
        <v>253</v>
      </c>
      <c r="D105" s="13" t="s">
        <v>246</v>
      </c>
      <c r="E105" s="106" t="s">
        <v>247</v>
      </c>
      <c r="F105" s="13">
        <v>1096436.8</v>
      </c>
    </row>
    <row r="106" spans="1:6" ht="12.75">
      <c r="A106" s="13">
        <v>6779</v>
      </c>
      <c r="B106" s="72" t="s">
        <v>130</v>
      </c>
      <c r="C106" s="13" t="s">
        <v>221</v>
      </c>
      <c r="D106" s="13" t="s">
        <v>256</v>
      </c>
      <c r="E106" s="106" t="s">
        <v>247</v>
      </c>
      <c r="F106" s="13">
        <v>1125016.6</v>
      </c>
    </row>
    <row r="107" spans="1:6" ht="12.75">
      <c r="A107" s="13">
        <v>169</v>
      </c>
      <c r="B107" s="72" t="s">
        <v>179</v>
      </c>
      <c r="C107" s="13" t="s">
        <v>245</v>
      </c>
      <c r="D107" s="13" t="s">
        <v>335</v>
      </c>
      <c r="E107" s="106" t="s">
        <v>247</v>
      </c>
      <c r="F107" s="13">
        <v>1158776.75</v>
      </c>
    </row>
    <row r="108" spans="1:6" ht="12.75">
      <c r="A108" s="13">
        <v>12129</v>
      </c>
      <c r="B108" s="72" t="s">
        <v>105</v>
      </c>
      <c r="C108" s="13" t="s">
        <v>97</v>
      </c>
      <c r="D108" s="13" t="s">
        <v>154</v>
      </c>
      <c r="E108" s="106" t="s">
        <v>241</v>
      </c>
      <c r="F108" s="13">
        <v>1160637.8</v>
      </c>
    </row>
    <row r="109" spans="1:6" ht="12.75">
      <c r="A109" s="13">
        <v>335</v>
      </c>
      <c r="B109" s="72" t="s">
        <v>149</v>
      </c>
      <c r="C109" s="13" t="s">
        <v>146</v>
      </c>
      <c r="D109" s="13" t="s">
        <v>147</v>
      </c>
      <c r="E109" s="106" t="s">
        <v>235</v>
      </c>
      <c r="F109" s="13">
        <v>1200461.8</v>
      </c>
    </row>
    <row r="110" spans="1:6" ht="12.75">
      <c r="A110" s="13">
        <v>341</v>
      </c>
      <c r="B110" s="72" t="s">
        <v>90</v>
      </c>
      <c r="C110" s="13" t="s">
        <v>91</v>
      </c>
      <c r="D110" s="13" t="s">
        <v>72</v>
      </c>
      <c r="E110" s="106" t="s">
        <v>264</v>
      </c>
      <c r="F110" s="13">
        <v>1327397</v>
      </c>
    </row>
    <row r="111" spans="1:6" ht="12.75">
      <c r="A111" s="13">
        <v>318</v>
      </c>
      <c r="B111" s="72" t="s">
        <v>123</v>
      </c>
      <c r="C111" s="13" t="s">
        <v>221</v>
      </c>
      <c r="D111" s="13" t="s">
        <v>224</v>
      </c>
      <c r="E111" s="106" t="s">
        <v>235</v>
      </c>
      <c r="F111" s="13">
        <v>1379637.5</v>
      </c>
    </row>
    <row r="112" spans="1:6" ht="12.75">
      <c r="A112" s="13">
        <v>346</v>
      </c>
      <c r="B112" s="72" t="s">
        <v>12</v>
      </c>
      <c r="C112" s="13" t="s">
        <v>13</v>
      </c>
      <c r="D112" s="13" t="s">
        <v>154</v>
      </c>
      <c r="E112" s="106" t="s">
        <v>350</v>
      </c>
      <c r="F112" s="13">
        <v>1401023.9</v>
      </c>
    </row>
    <row r="113" spans="1:6" ht="12.75">
      <c r="A113" s="13">
        <v>12037</v>
      </c>
      <c r="B113" s="72" t="s">
        <v>161</v>
      </c>
      <c r="C113" s="13" t="s">
        <v>162</v>
      </c>
      <c r="D113" s="13" t="s">
        <v>154</v>
      </c>
      <c r="E113" s="106" t="s">
        <v>241</v>
      </c>
      <c r="F113" s="13">
        <v>1467797.5</v>
      </c>
    </row>
    <row r="114" spans="1:6" ht="12.75">
      <c r="A114" s="13">
        <v>250</v>
      </c>
      <c r="B114" s="72" t="s">
        <v>227</v>
      </c>
      <c r="C114" s="13" t="s">
        <v>221</v>
      </c>
      <c r="D114" s="13" t="s">
        <v>228</v>
      </c>
      <c r="E114" s="106" t="s">
        <v>270</v>
      </c>
      <c r="F114" s="13">
        <v>1660394.8</v>
      </c>
    </row>
    <row r="115" spans="1:6" ht="12.75">
      <c r="A115" s="13">
        <v>100</v>
      </c>
      <c r="B115" s="72" t="s">
        <v>145</v>
      </c>
      <c r="C115" s="13" t="s">
        <v>146</v>
      </c>
      <c r="D115" s="13" t="s">
        <v>147</v>
      </c>
      <c r="E115" s="106" t="s">
        <v>241</v>
      </c>
      <c r="F115" s="13">
        <v>1676404.2</v>
      </c>
    </row>
    <row r="116" spans="1:6" ht="12.75">
      <c r="A116" s="13">
        <v>266</v>
      </c>
      <c r="B116" s="72" t="s">
        <v>135</v>
      </c>
      <c r="C116" s="13" t="s">
        <v>221</v>
      </c>
      <c r="D116" s="13" t="s">
        <v>224</v>
      </c>
      <c r="E116" s="106" t="s">
        <v>270</v>
      </c>
      <c r="F116" s="13">
        <v>1692585.55</v>
      </c>
    </row>
    <row r="117" spans="1:6" ht="12.75">
      <c r="A117" s="13">
        <v>406</v>
      </c>
      <c r="B117" s="72" t="s">
        <v>152</v>
      </c>
      <c r="C117" s="13" t="s">
        <v>153</v>
      </c>
      <c r="D117" s="13" t="s">
        <v>154</v>
      </c>
      <c r="E117" s="106" t="s">
        <v>235</v>
      </c>
      <c r="F117" s="13">
        <v>1707658.25</v>
      </c>
    </row>
    <row r="118" spans="1:6" ht="12.75">
      <c r="A118" s="13">
        <v>4687</v>
      </c>
      <c r="B118" s="72" t="s">
        <v>351</v>
      </c>
      <c r="C118" s="13" t="s">
        <v>352</v>
      </c>
      <c r="D118" s="13" t="s">
        <v>353</v>
      </c>
      <c r="E118" s="106" t="s">
        <v>350</v>
      </c>
      <c r="F118" s="13">
        <v>1729212.8</v>
      </c>
    </row>
    <row r="119" spans="1:6" ht="12.75">
      <c r="A119" s="13">
        <v>208</v>
      </c>
      <c r="B119" s="72" t="s">
        <v>183</v>
      </c>
      <c r="C119" s="13" t="s">
        <v>253</v>
      </c>
      <c r="D119" s="13" t="s">
        <v>335</v>
      </c>
      <c r="E119" s="106" t="s">
        <v>241</v>
      </c>
      <c r="F119" s="13">
        <v>1773459.05</v>
      </c>
    </row>
    <row r="120" spans="1:6" ht="12.75">
      <c r="A120" s="13">
        <v>410</v>
      </c>
      <c r="B120" s="72" t="s">
        <v>20</v>
      </c>
      <c r="C120" s="13" t="s">
        <v>13</v>
      </c>
      <c r="D120" s="13" t="s">
        <v>154</v>
      </c>
      <c r="E120" s="106" t="s">
        <v>264</v>
      </c>
      <c r="F120" s="13">
        <v>1780961.2</v>
      </c>
    </row>
    <row r="121" spans="1:6" ht="12.75">
      <c r="A121" s="13">
        <v>401</v>
      </c>
      <c r="B121" s="72" t="s">
        <v>17</v>
      </c>
      <c r="C121" s="13" t="s">
        <v>13</v>
      </c>
      <c r="D121" s="13" t="s">
        <v>154</v>
      </c>
      <c r="E121" s="106" t="s">
        <v>247</v>
      </c>
      <c r="F121" s="13">
        <v>1974335.6</v>
      </c>
    </row>
    <row r="122" spans="1:6" ht="12.75">
      <c r="A122" s="13">
        <v>400</v>
      </c>
      <c r="B122" s="72" t="s">
        <v>19</v>
      </c>
      <c r="C122" s="13" t="s">
        <v>13</v>
      </c>
      <c r="D122" s="13" t="s">
        <v>154</v>
      </c>
      <c r="E122" s="106" t="s">
        <v>270</v>
      </c>
      <c r="F122" s="13">
        <v>2048933.4</v>
      </c>
    </row>
    <row r="123" spans="1:6" ht="12.75">
      <c r="A123" s="13">
        <v>11985</v>
      </c>
      <c r="B123" s="72" t="s">
        <v>239</v>
      </c>
      <c r="C123" s="13" t="s">
        <v>355</v>
      </c>
      <c r="D123" s="31" t="s">
        <v>240</v>
      </c>
      <c r="E123" s="106" t="s">
        <v>241</v>
      </c>
      <c r="F123" s="13">
        <v>2100457.6</v>
      </c>
    </row>
    <row r="124" spans="1:6" ht="12.75">
      <c r="A124" s="13">
        <v>379</v>
      </c>
      <c r="B124" s="72" t="s">
        <v>248</v>
      </c>
      <c r="C124" s="13" t="s">
        <v>358</v>
      </c>
      <c r="D124" s="13" t="s">
        <v>246</v>
      </c>
      <c r="E124" s="106" t="s">
        <v>247</v>
      </c>
      <c r="F124" s="13">
        <v>2105347.25</v>
      </c>
    </row>
    <row r="125" spans="1:6" ht="12.75">
      <c r="A125" s="13">
        <v>431</v>
      </c>
      <c r="B125" s="72" t="s">
        <v>204</v>
      </c>
      <c r="C125" s="13" t="s">
        <v>348</v>
      </c>
      <c r="D125" s="13" t="s">
        <v>205</v>
      </c>
      <c r="E125" s="106" t="s">
        <v>241</v>
      </c>
      <c r="F125" s="13">
        <v>2157268.55</v>
      </c>
    </row>
    <row r="126" spans="1:6" ht="12.75">
      <c r="A126" s="13">
        <v>239</v>
      </c>
      <c r="B126" s="72" t="s">
        <v>14</v>
      </c>
      <c r="C126" s="13" t="s">
        <v>13</v>
      </c>
      <c r="D126" s="13" t="s">
        <v>154</v>
      </c>
      <c r="E126" s="106" t="s">
        <v>238</v>
      </c>
      <c r="F126" s="13">
        <v>2265158.15</v>
      </c>
    </row>
    <row r="127" spans="1:6" ht="12.75">
      <c r="A127" s="13">
        <v>268</v>
      </c>
      <c r="B127" s="72" t="s">
        <v>141</v>
      </c>
      <c r="C127" s="13" t="s">
        <v>221</v>
      </c>
      <c r="D127" s="13" t="s">
        <v>120</v>
      </c>
      <c r="E127" s="106" t="s">
        <v>241</v>
      </c>
      <c r="F127" s="13">
        <v>2298692.2</v>
      </c>
    </row>
    <row r="128" spans="1:6" ht="12.75">
      <c r="A128" s="13">
        <v>179</v>
      </c>
      <c r="B128" s="72" t="s">
        <v>265</v>
      </c>
      <c r="C128" s="13" t="s">
        <v>253</v>
      </c>
      <c r="D128" s="13" t="s">
        <v>256</v>
      </c>
      <c r="E128" s="106" t="s">
        <v>264</v>
      </c>
      <c r="F128" s="13">
        <v>2336217.2</v>
      </c>
    </row>
    <row r="129" spans="1:6" ht="12.75">
      <c r="A129" s="13">
        <v>930</v>
      </c>
      <c r="B129" s="72" t="s">
        <v>261</v>
      </c>
      <c r="C129" s="13" t="s">
        <v>348</v>
      </c>
      <c r="D129" s="13" t="s">
        <v>256</v>
      </c>
      <c r="E129" s="106" t="s">
        <v>241</v>
      </c>
      <c r="F129" s="13">
        <v>2363528.75</v>
      </c>
    </row>
    <row r="130" spans="1:6" ht="12.75">
      <c r="A130" s="13">
        <v>154</v>
      </c>
      <c r="B130" s="72" t="s">
        <v>15</v>
      </c>
      <c r="C130" s="13" t="s">
        <v>13</v>
      </c>
      <c r="D130" s="13" t="s">
        <v>154</v>
      </c>
      <c r="E130" s="106" t="s">
        <v>264</v>
      </c>
      <c r="F130" s="13">
        <v>2416237.6</v>
      </c>
    </row>
    <row r="131" spans="1:6" ht="12.75">
      <c r="A131" s="13">
        <v>364</v>
      </c>
      <c r="B131" s="72" t="s">
        <v>150</v>
      </c>
      <c r="C131" s="13" t="s">
        <v>146</v>
      </c>
      <c r="D131" s="13" t="s">
        <v>147</v>
      </c>
      <c r="E131" s="106" t="s">
        <v>247</v>
      </c>
      <c r="F131" s="13">
        <v>2441911.35</v>
      </c>
    </row>
    <row r="132" spans="1:6" ht="12.75">
      <c r="A132" s="13">
        <v>262</v>
      </c>
      <c r="B132" s="72" t="s">
        <v>138</v>
      </c>
      <c r="C132" s="13" t="s">
        <v>221</v>
      </c>
      <c r="D132" s="13" t="s">
        <v>224</v>
      </c>
      <c r="E132" s="106" t="s">
        <v>129</v>
      </c>
      <c r="F132" s="13">
        <v>2498753.65</v>
      </c>
    </row>
    <row r="133" spans="1:6" ht="12.75">
      <c r="A133" s="13">
        <v>334</v>
      </c>
      <c r="B133" s="72" t="s">
        <v>16</v>
      </c>
      <c r="C133" s="13" t="s">
        <v>13</v>
      </c>
      <c r="D133" s="13" t="s">
        <v>154</v>
      </c>
      <c r="E133" s="106" t="s">
        <v>235</v>
      </c>
      <c r="F133" s="13">
        <v>2499764.45</v>
      </c>
    </row>
    <row r="134" spans="1:6" ht="12.75">
      <c r="A134" s="13">
        <v>6303</v>
      </c>
      <c r="B134" s="72" t="s">
        <v>284</v>
      </c>
      <c r="C134" s="13" t="s">
        <v>355</v>
      </c>
      <c r="D134" s="13" t="s">
        <v>281</v>
      </c>
      <c r="E134" s="106" t="s">
        <v>241</v>
      </c>
      <c r="F134" s="13">
        <v>2650843.9</v>
      </c>
    </row>
    <row r="135" spans="1:6" ht="12.75">
      <c r="A135" s="13">
        <v>177</v>
      </c>
      <c r="B135" s="72" t="s">
        <v>148</v>
      </c>
      <c r="C135" s="13" t="s">
        <v>146</v>
      </c>
      <c r="D135" s="13" t="s">
        <v>147</v>
      </c>
      <c r="E135" s="106" t="s">
        <v>270</v>
      </c>
      <c r="F135" s="13">
        <v>2674526.45</v>
      </c>
    </row>
    <row r="136" spans="1:6" ht="12.75">
      <c r="A136" s="13">
        <v>455</v>
      </c>
      <c r="B136" s="72" t="s">
        <v>220</v>
      </c>
      <c r="C136" s="13" t="s">
        <v>221</v>
      </c>
      <c r="D136" s="31" t="s">
        <v>222</v>
      </c>
      <c r="E136" s="106" t="s">
        <v>238</v>
      </c>
      <c r="F136" s="13">
        <v>2800624.7</v>
      </c>
    </row>
    <row r="137" spans="1:6" ht="12.75">
      <c r="A137" s="13">
        <v>402</v>
      </c>
      <c r="B137" s="72" t="s">
        <v>18</v>
      </c>
      <c r="C137" s="13" t="s">
        <v>13</v>
      </c>
      <c r="D137" s="13" t="s">
        <v>154</v>
      </c>
      <c r="E137" s="106" t="s">
        <v>241</v>
      </c>
      <c r="F137" s="13">
        <v>2870557.05</v>
      </c>
    </row>
    <row r="138" spans="1:6" ht="12.75">
      <c r="A138" s="13">
        <v>281</v>
      </c>
      <c r="B138" s="72" t="s">
        <v>122</v>
      </c>
      <c r="C138" s="13" t="s">
        <v>221</v>
      </c>
      <c r="D138" s="13" t="s">
        <v>224</v>
      </c>
      <c r="E138" s="106" t="s">
        <v>241</v>
      </c>
      <c r="F138" s="13">
        <v>2947253.4</v>
      </c>
    </row>
    <row r="139" spans="1:6" ht="12.75">
      <c r="A139" s="13">
        <v>271</v>
      </c>
      <c r="B139" s="72" t="s">
        <v>139</v>
      </c>
      <c r="C139" s="13" t="s">
        <v>221</v>
      </c>
      <c r="D139" s="13" t="s">
        <v>116</v>
      </c>
      <c r="E139" s="106" t="s">
        <v>129</v>
      </c>
      <c r="F139" s="13">
        <v>3020798.6</v>
      </c>
    </row>
    <row r="140" spans="1:6" ht="12.75">
      <c r="A140" s="13">
        <v>264</v>
      </c>
      <c r="B140" s="72" t="s">
        <v>126</v>
      </c>
      <c r="C140" s="13" t="s">
        <v>221</v>
      </c>
      <c r="D140" s="13" t="s">
        <v>224</v>
      </c>
      <c r="E140" s="106" t="s">
        <v>350</v>
      </c>
      <c r="F140" s="13">
        <v>3080650.5</v>
      </c>
    </row>
    <row r="141" spans="1:6" ht="12.75">
      <c r="A141" s="13">
        <v>153</v>
      </c>
      <c r="B141" s="72" t="s">
        <v>156</v>
      </c>
      <c r="C141" s="13" t="s">
        <v>245</v>
      </c>
      <c r="D141" s="13" t="s">
        <v>339</v>
      </c>
      <c r="E141" s="106" t="s">
        <v>241</v>
      </c>
      <c r="F141" s="13">
        <v>3151325.75</v>
      </c>
    </row>
    <row r="142" spans="1:6" ht="12.75">
      <c r="A142" s="31">
        <v>357</v>
      </c>
      <c r="B142" s="88" t="s">
        <v>266</v>
      </c>
      <c r="C142" s="31" t="s">
        <v>253</v>
      </c>
      <c r="D142" s="31" t="s">
        <v>256</v>
      </c>
      <c r="E142" s="114" t="s">
        <v>241</v>
      </c>
      <c r="F142" s="31">
        <v>3219813.15</v>
      </c>
    </row>
    <row r="144" ht="12.75">
      <c r="F144" s="198">
        <f>SUM(F1:F143)</f>
        <v>124528804.11000001</v>
      </c>
    </row>
    <row r="145" ht="12.75">
      <c r="B145" s="10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B1">
      <selection activeCell="B2" sqref="B2:H127"/>
    </sheetView>
  </sheetViews>
  <sheetFormatPr defaultColWidth="8.8515625" defaultRowHeight="12.75"/>
  <cols>
    <col min="1" max="1" width="8.7109375" style="100" hidden="1" customWidth="1"/>
    <col min="2" max="2" width="64.28125" style="100" bestFit="1" customWidth="1"/>
    <col min="3" max="3" width="23.28125" style="100" bestFit="1" customWidth="1"/>
    <col min="4" max="4" width="24.28125" style="100" bestFit="1" customWidth="1"/>
    <col min="5" max="5" width="10.421875" style="116" bestFit="1" customWidth="1"/>
    <col min="6" max="6" width="12.421875" style="101" bestFit="1" customWidth="1"/>
    <col min="7" max="8" width="11.421875" style="100" bestFit="1" customWidth="1"/>
    <col min="9" max="9" width="10.140625" style="0" bestFit="1" customWidth="1"/>
    <col min="10" max="10" width="11.140625" style="0" bestFit="1" customWidth="1"/>
  </cols>
  <sheetData>
    <row r="1" spans="1:8" ht="42.75">
      <c r="A1" s="64" t="s">
        <v>340</v>
      </c>
      <c r="B1" s="64" t="s">
        <v>341</v>
      </c>
      <c r="C1" s="65" t="s">
        <v>32</v>
      </c>
      <c r="D1" s="65" t="s">
        <v>342</v>
      </c>
      <c r="E1" s="188" t="s">
        <v>343</v>
      </c>
      <c r="F1" s="117" t="s">
        <v>35</v>
      </c>
      <c r="G1" s="117" t="s">
        <v>344</v>
      </c>
      <c r="H1" s="189" t="s">
        <v>345</v>
      </c>
    </row>
    <row r="2" spans="1:8" ht="12.75">
      <c r="A2" s="13">
        <v>5081</v>
      </c>
      <c r="B2" s="69" t="s">
        <v>244</v>
      </c>
      <c r="C2" s="70" t="s">
        <v>245</v>
      </c>
      <c r="D2" s="70" t="s">
        <v>246</v>
      </c>
      <c r="E2" s="105" t="s">
        <v>247</v>
      </c>
      <c r="F2" s="13">
        <v>765992.6</v>
      </c>
      <c r="G2" s="70">
        <v>0</v>
      </c>
      <c r="H2" s="71">
        <v>220000</v>
      </c>
    </row>
    <row r="3" spans="1:8" ht="12.75">
      <c r="A3" s="13">
        <v>379</v>
      </c>
      <c r="B3" s="72" t="s">
        <v>248</v>
      </c>
      <c r="C3" s="13" t="s">
        <v>358</v>
      </c>
      <c r="D3" s="13" t="s">
        <v>246</v>
      </c>
      <c r="E3" s="106" t="s">
        <v>247</v>
      </c>
      <c r="F3" s="13">
        <v>2105347.25</v>
      </c>
      <c r="G3" s="13">
        <v>0</v>
      </c>
      <c r="H3" s="73">
        <v>0</v>
      </c>
    </row>
    <row r="4" spans="1:8" ht="12.75">
      <c r="A4" s="13">
        <v>62</v>
      </c>
      <c r="B4" s="72" t="s">
        <v>249</v>
      </c>
      <c r="C4" s="13" t="s">
        <v>233</v>
      </c>
      <c r="D4" s="13" t="s">
        <v>246</v>
      </c>
      <c r="E4" s="106" t="s">
        <v>241</v>
      </c>
      <c r="F4" s="13">
        <v>152662.15</v>
      </c>
      <c r="G4" s="13">
        <v>0</v>
      </c>
      <c r="H4" s="73">
        <v>0</v>
      </c>
    </row>
    <row r="5" spans="1:8" ht="12.75">
      <c r="A5" s="13">
        <v>61</v>
      </c>
      <c r="B5" s="72" t="s">
        <v>250</v>
      </c>
      <c r="C5" s="13" t="s">
        <v>233</v>
      </c>
      <c r="D5" s="13" t="s">
        <v>246</v>
      </c>
      <c r="E5" s="106" t="s">
        <v>247</v>
      </c>
      <c r="F5" s="13">
        <v>72199.05</v>
      </c>
      <c r="G5" s="13">
        <v>0</v>
      </c>
      <c r="H5" s="73">
        <v>0</v>
      </c>
    </row>
    <row r="6" spans="1:8" ht="12.75">
      <c r="A6" s="13">
        <v>116</v>
      </c>
      <c r="B6" s="72" t="s">
        <v>251</v>
      </c>
      <c r="C6" s="13" t="s">
        <v>233</v>
      </c>
      <c r="D6" s="13" t="s">
        <v>246</v>
      </c>
      <c r="E6" s="106" t="s">
        <v>247</v>
      </c>
      <c r="F6" s="13">
        <v>208270.4</v>
      </c>
      <c r="G6" s="13">
        <v>0</v>
      </c>
      <c r="H6" s="73">
        <v>0</v>
      </c>
    </row>
    <row r="7" spans="1:8" ht="12.75">
      <c r="A7" s="13">
        <v>72</v>
      </c>
      <c r="B7" s="72" t="s">
        <v>252</v>
      </c>
      <c r="C7" s="13" t="s">
        <v>253</v>
      </c>
      <c r="D7" s="13" t="s">
        <v>246</v>
      </c>
      <c r="E7" s="106" t="s">
        <v>247</v>
      </c>
      <c r="F7" s="13">
        <v>1096436.8</v>
      </c>
      <c r="G7" s="13">
        <v>0</v>
      </c>
      <c r="H7" s="73">
        <v>0</v>
      </c>
    </row>
    <row r="8" spans="1:8" ht="12.75">
      <c r="A8" s="13">
        <v>243</v>
      </c>
      <c r="B8" s="72" t="s">
        <v>254</v>
      </c>
      <c r="C8" s="13" t="s">
        <v>355</v>
      </c>
      <c r="D8" s="13" t="s">
        <v>246</v>
      </c>
      <c r="E8" s="106" t="s">
        <v>247</v>
      </c>
      <c r="F8" s="13">
        <v>5035855.95</v>
      </c>
      <c r="G8" s="13">
        <v>0</v>
      </c>
      <c r="H8" s="73">
        <v>0</v>
      </c>
    </row>
    <row r="9" spans="1:8" ht="13.5" customHeight="1">
      <c r="A9" s="13">
        <v>10260</v>
      </c>
      <c r="B9" s="72" t="s">
        <v>255</v>
      </c>
      <c r="C9" s="13" t="s">
        <v>245</v>
      </c>
      <c r="D9" s="13" t="s">
        <v>256</v>
      </c>
      <c r="E9" s="106" t="s">
        <v>241</v>
      </c>
      <c r="F9" s="13">
        <v>99480.2</v>
      </c>
      <c r="G9" s="13">
        <v>0</v>
      </c>
      <c r="H9" s="73">
        <v>0</v>
      </c>
    </row>
    <row r="10" spans="1:8" ht="12.75">
      <c r="A10" s="13">
        <v>215</v>
      </c>
      <c r="B10" s="72" t="s">
        <v>259</v>
      </c>
      <c r="C10" s="13" t="s">
        <v>348</v>
      </c>
      <c r="D10" s="13" t="s">
        <v>256</v>
      </c>
      <c r="E10" s="106" t="s">
        <v>241</v>
      </c>
      <c r="F10" s="13">
        <v>745068.85</v>
      </c>
      <c r="G10" s="13">
        <v>0</v>
      </c>
      <c r="H10" s="73">
        <v>202300</v>
      </c>
    </row>
    <row r="11" spans="1:8" ht="12.75">
      <c r="A11" s="13">
        <v>427</v>
      </c>
      <c r="B11" s="72" t="s">
        <v>260</v>
      </c>
      <c r="C11" s="13" t="s">
        <v>348</v>
      </c>
      <c r="D11" s="13" t="s">
        <v>256</v>
      </c>
      <c r="E11" s="106" t="s">
        <v>241</v>
      </c>
      <c r="F11" s="13">
        <v>219093.75</v>
      </c>
      <c r="G11" s="13">
        <v>0</v>
      </c>
      <c r="H11" s="73">
        <v>0</v>
      </c>
    </row>
    <row r="12" spans="1:8" ht="12.75">
      <c r="A12" s="13">
        <v>930</v>
      </c>
      <c r="B12" s="72" t="s">
        <v>261</v>
      </c>
      <c r="C12" s="13" t="s">
        <v>348</v>
      </c>
      <c r="D12" s="13" t="s">
        <v>256</v>
      </c>
      <c r="E12" s="106" t="s">
        <v>241</v>
      </c>
      <c r="F12" s="13">
        <v>2363528.75</v>
      </c>
      <c r="G12" s="13">
        <v>0</v>
      </c>
      <c r="H12" s="73">
        <v>0</v>
      </c>
    </row>
    <row r="13" spans="1:8" ht="12.75">
      <c r="A13" s="13">
        <v>69</v>
      </c>
      <c r="B13" s="72" t="s">
        <v>262</v>
      </c>
      <c r="C13" s="13" t="s">
        <v>253</v>
      </c>
      <c r="D13" s="13" t="s">
        <v>256</v>
      </c>
      <c r="E13" s="106" t="s">
        <v>241</v>
      </c>
      <c r="F13" s="13">
        <v>802197.1</v>
      </c>
      <c r="G13" s="13">
        <v>0</v>
      </c>
      <c r="H13" s="73">
        <v>0</v>
      </c>
    </row>
    <row r="14" spans="1:8" ht="12.75">
      <c r="A14" s="13">
        <v>117</v>
      </c>
      <c r="B14" s="72" t="s">
        <v>263</v>
      </c>
      <c r="C14" s="13" t="s">
        <v>253</v>
      </c>
      <c r="D14" s="13" t="s">
        <v>256</v>
      </c>
      <c r="E14" s="106" t="s">
        <v>264</v>
      </c>
      <c r="F14" s="13">
        <v>869789.6</v>
      </c>
      <c r="G14" s="13">
        <v>50000</v>
      </c>
      <c r="H14" s="73">
        <v>115000</v>
      </c>
    </row>
    <row r="15" spans="1:8" ht="12.75">
      <c r="A15" s="13">
        <v>179</v>
      </c>
      <c r="B15" s="72" t="s">
        <v>265</v>
      </c>
      <c r="C15" s="13" t="s">
        <v>253</v>
      </c>
      <c r="D15" s="13" t="s">
        <v>256</v>
      </c>
      <c r="E15" s="106" t="s">
        <v>264</v>
      </c>
      <c r="F15" s="13">
        <v>2336217.2</v>
      </c>
      <c r="G15" s="13">
        <v>40000</v>
      </c>
      <c r="H15" s="73">
        <v>35000</v>
      </c>
    </row>
    <row r="16" spans="1:8" ht="12.75">
      <c r="A16" s="31">
        <v>357</v>
      </c>
      <c r="B16" s="88" t="s">
        <v>266</v>
      </c>
      <c r="C16" s="31" t="s">
        <v>253</v>
      </c>
      <c r="D16" s="31" t="s">
        <v>256</v>
      </c>
      <c r="E16" s="114" t="s">
        <v>241</v>
      </c>
      <c r="F16" s="31">
        <v>3219813.15</v>
      </c>
      <c r="G16" s="31">
        <v>0</v>
      </c>
      <c r="H16" s="89">
        <v>0</v>
      </c>
    </row>
    <row r="17" spans="1:8" ht="12.75">
      <c r="A17" s="13">
        <v>1276</v>
      </c>
      <c r="B17" s="72" t="s">
        <v>267</v>
      </c>
      <c r="C17" s="13" t="s">
        <v>268</v>
      </c>
      <c r="D17" s="13" t="s">
        <v>256</v>
      </c>
      <c r="E17" s="106" t="s">
        <v>350</v>
      </c>
      <c r="F17" s="13">
        <v>491840.65</v>
      </c>
      <c r="G17" s="13">
        <v>7700</v>
      </c>
      <c r="H17" s="73">
        <v>401352</v>
      </c>
    </row>
    <row r="18" spans="1:8" ht="12.75">
      <c r="A18" s="13">
        <v>885</v>
      </c>
      <c r="B18" s="72" t="s">
        <v>269</v>
      </c>
      <c r="C18" s="13" t="s">
        <v>268</v>
      </c>
      <c r="D18" s="13" t="s">
        <v>256</v>
      </c>
      <c r="E18" s="106" t="s">
        <v>270</v>
      </c>
      <c r="F18" s="13">
        <v>197118.35</v>
      </c>
      <c r="G18" s="13">
        <v>122000</v>
      </c>
      <c r="H18" s="73">
        <v>24538</v>
      </c>
    </row>
    <row r="19" spans="1:8" ht="12.75">
      <c r="A19" s="13">
        <v>11458</v>
      </c>
      <c r="B19" s="72" t="s">
        <v>271</v>
      </c>
      <c r="C19" s="13" t="s">
        <v>268</v>
      </c>
      <c r="D19" s="13" t="s">
        <v>256</v>
      </c>
      <c r="E19" s="106" t="s">
        <v>350</v>
      </c>
      <c r="F19" s="13">
        <v>196626.25</v>
      </c>
      <c r="G19" s="13">
        <v>106628</v>
      </c>
      <c r="H19" s="73">
        <v>688713</v>
      </c>
    </row>
    <row r="20" spans="1:8" ht="12.75">
      <c r="A20" s="13">
        <v>12161</v>
      </c>
      <c r="B20" s="72" t="s">
        <v>272</v>
      </c>
      <c r="C20" s="13" t="s">
        <v>268</v>
      </c>
      <c r="D20" s="13" t="s">
        <v>256</v>
      </c>
      <c r="E20" s="106" t="s">
        <v>264</v>
      </c>
      <c r="F20" s="13">
        <v>497397.2</v>
      </c>
      <c r="G20" s="13">
        <v>0</v>
      </c>
      <c r="H20" s="73">
        <v>420000</v>
      </c>
    </row>
    <row r="21" spans="1:8" ht="12.75">
      <c r="A21" s="13">
        <v>941</v>
      </c>
      <c r="B21" s="72" t="s">
        <v>273</v>
      </c>
      <c r="C21" s="13" t="s">
        <v>268</v>
      </c>
      <c r="D21" s="13" t="s">
        <v>256</v>
      </c>
      <c r="E21" s="106" t="s">
        <v>264</v>
      </c>
      <c r="F21" s="13">
        <v>77185.6</v>
      </c>
      <c r="G21" s="13">
        <v>0</v>
      </c>
      <c r="H21" s="73">
        <v>656242</v>
      </c>
    </row>
    <row r="22" spans="1:8" ht="12.75">
      <c r="A22" s="13">
        <v>59</v>
      </c>
      <c r="B22" s="72" t="s">
        <v>274</v>
      </c>
      <c r="C22" s="13" t="s">
        <v>268</v>
      </c>
      <c r="D22" s="13" t="s">
        <v>256</v>
      </c>
      <c r="E22" s="106" t="s">
        <v>241</v>
      </c>
      <c r="F22" s="13">
        <v>492537.95</v>
      </c>
      <c r="G22" s="13">
        <v>0</v>
      </c>
      <c r="H22" s="73">
        <v>479000</v>
      </c>
    </row>
    <row r="23" spans="1:8" ht="12.75">
      <c r="A23" s="13">
        <v>1101</v>
      </c>
      <c r="B23" s="72" t="s">
        <v>275</v>
      </c>
      <c r="C23" s="13" t="s">
        <v>268</v>
      </c>
      <c r="D23" s="13" t="s">
        <v>256</v>
      </c>
      <c r="E23" s="106" t="s">
        <v>235</v>
      </c>
      <c r="F23" s="13">
        <v>491114.85</v>
      </c>
      <c r="G23" s="13">
        <v>191524</v>
      </c>
      <c r="H23" s="73">
        <v>208350</v>
      </c>
    </row>
    <row r="24" spans="1:8" ht="12.75">
      <c r="A24" s="13">
        <v>1099</v>
      </c>
      <c r="B24" s="72" t="s">
        <v>276</v>
      </c>
      <c r="C24" s="13" t="s">
        <v>268</v>
      </c>
      <c r="D24" s="13" t="s">
        <v>256</v>
      </c>
      <c r="E24" s="106" t="s">
        <v>264</v>
      </c>
      <c r="F24" s="13">
        <v>196626.25</v>
      </c>
      <c r="G24" s="13">
        <v>45000</v>
      </c>
      <c r="H24" s="73">
        <v>328034</v>
      </c>
    </row>
    <row r="25" spans="1:8" ht="12.75">
      <c r="A25" s="13">
        <v>12096</v>
      </c>
      <c r="B25" s="72" t="s">
        <v>277</v>
      </c>
      <c r="C25" s="13" t="s">
        <v>268</v>
      </c>
      <c r="D25" s="13" t="s">
        <v>256</v>
      </c>
      <c r="E25" s="106" t="s">
        <v>247</v>
      </c>
      <c r="F25" s="13">
        <v>198958.5</v>
      </c>
      <c r="G25" s="13">
        <v>0</v>
      </c>
      <c r="H25" s="73">
        <v>129000</v>
      </c>
    </row>
    <row r="26" spans="1:8" ht="12.75">
      <c r="A26" s="13">
        <v>11339</v>
      </c>
      <c r="B26" s="72" t="s">
        <v>278</v>
      </c>
      <c r="C26" s="13" t="s">
        <v>268</v>
      </c>
      <c r="D26" s="13" t="s">
        <v>256</v>
      </c>
      <c r="E26" s="106" t="s">
        <v>241</v>
      </c>
      <c r="F26" s="13">
        <v>196297.55</v>
      </c>
      <c r="G26" s="13">
        <v>0</v>
      </c>
      <c r="H26" s="73">
        <v>353540</v>
      </c>
    </row>
    <row r="27" spans="1:8" ht="12.75">
      <c r="A27" s="13">
        <v>422</v>
      </c>
      <c r="B27" s="72" t="s">
        <v>279</v>
      </c>
      <c r="C27" s="13" t="s">
        <v>268</v>
      </c>
      <c r="D27" s="13" t="s">
        <v>256</v>
      </c>
      <c r="E27" s="106" t="s">
        <v>247</v>
      </c>
      <c r="F27" s="13">
        <v>493337.85</v>
      </c>
      <c r="G27" s="13">
        <v>0</v>
      </c>
      <c r="H27" s="73">
        <v>758700</v>
      </c>
    </row>
    <row r="28" spans="1:8" ht="12.75">
      <c r="A28" s="13">
        <v>1025</v>
      </c>
      <c r="B28" s="72" t="s">
        <v>280</v>
      </c>
      <c r="C28" s="13" t="s">
        <v>233</v>
      </c>
      <c r="D28" s="13" t="s">
        <v>281</v>
      </c>
      <c r="E28" s="106" t="s">
        <v>241</v>
      </c>
      <c r="F28" s="13">
        <v>188471.45</v>
      </c>
      <c r="G28" s="13">
        <v>0</v>
      </c>
      <c r="H28" s="73">
        <v>57500</v>
      </c>
    </row>
    <row r="29" spans="1:8" ht="12.75">
      <c r="A29" s="13">
        <v>1343</v>
      </c>
      <c r="B29" s="72" t="s">
        <v>282</v>
      </c>
      <c r="C29" s="13" t="s">
        <v>233</v>
      </c>
      <c r="D29" s="13" t="s">
        <v>281</v>
      </c>
      <c r="E29" s="106" t="s">
        <v>241</v>
      </c>
      <c r="F29" s="13">
        <v>584374.45</v>
      </c>
      <c r="G29" s="13">
        <v>0</v>
      </c>
      <c r="H29" s="73">
        <v>103371</v>
      </c>
    </row>
    <row r="30" spans="1:8" ht="12.75">
      <c r="A30" s="13">
        <v>6445</v>
      </c>
      <c r="B30" s="72" t="s">
        <v>283</v>
      </c>
      <c r="C30" s="13" t="s">
        <v>233</v>
      </c>
      <c r="D30" s="13" t="s">
        <v>281</v>
      </c>
      <c r="E30" s="106" t="s">
        <v>241</v>
      </c>
      <c r="F30" s="13">
        <v>105553.55</v>
      </c>
      <c r="G30" s="13">
        <v>0</v>
      </c>
      <c r="H30" s="73">
        <v>54270</v>
      </c>
    </row>
    <row r="31" spans="1:8" ht="12.75">
      <c r="A31" s="13">
        <v>6303</v>
      </c>
      <c r="B31" s="74" t="s">
        <v>284</v>
      </c>
      <c r="C31" s="75" t="s">
        <v>355</v>
      </c>
      <c r="D31" s="75" t="s">
        <v>281</v>
      </c>
      <c r="E31" s="111" t="s">
        <v>241</v>
      </c>
      <c r="F31" s="75">
        <v>2650843.9</v>
      </c>
      <c r="G31" s="75">
        <v>0</v>
      </c>
      <c r="H31" s="76">
        <v>97020</v>
      </c>
    </row>
    <row r="32" spans="1:8" ht="12.75">
      <c r="A32" s="13">
        <v>204</v>
      </c>
      <c r="B32" s="72" t="s">
        <v>287</v>
      </c>
      <c r="C32" s="13" t="s">
        <v>233</v>
      </c>
      <c r="D32" s="13" t="s">
        <v>334</v>
      </c>
      <c r="E32" s="105" t="s">
        <v>241</v>
      </c>
      <c r="F32" s="70">
        <v>735602.1</v>
      </c>
      <c r="G32" s="70">
        <v>0</v>
      </c>
      <c r="H32" s="71">
        <v>79680</v>
      </c>
    </row>
    <row r="33" spans="1:8" ht="12.75">
      <c r="A33" s="13">
        <v>407</v>
      </c>
      <c r="B33" s="72" t="s">
        <v>288</v>
      </c>
      <c r="C33" s="13" t="s">
        <v>233</v>
      </c>
      <c r="D33" s="13" t="s">
        <v>334</v>
      </c>
      <c r="E33" s="106" t="s">
        <v>247</v>
      </c>
      <c r="F33" s="13">
        <v>1025835.65</v>
      </c>
      <c r="G33" s="13">
        <v>0</v>
      </c>
      <c r="H33" s="73">
        <v>294500</v>
      </c>
    </row>
    <row r="34" spans="1:8" ht="12.75">
      <c r="A34" s="13">
        <v>1137</v>
      </c>
      <c r="B34" s="72" t="s">
        <v>289</v>
      </c>
      <c r="C34" s="13" t="s">
        <v>233</v>
      </c>
      <c r="D34" s="13" t="s">
        <v>334</v>
      </c>
      <c r="E34" s="106" t="s">
        <v>241</v>
      </c>
      <c r="F34" s="13">
        <v>319802.3</v>
      </c>
      <c r="G34" s="13">
        <v>0</v>
      </c>
      <c r="H34" s="73">
        <v>76650</v>
      </c>
    </row>
    <row r="35" spans="1:8" ht="12.75">
      <c r="A35" s="13">
        <v>12093</v>
      </c>
      <c r="B35" s="72" t="s">
        <v>290</v>
      </c>
      <c r="C35" s="13" t="s">
        <v>233</v>
      </c>
      <c r="D35" s="13" t="s">
        <v>334</v>
      </c>
      <c r="E35" s="106" t="s">
        <v>247</v>
      </c>
      <c r="F35" s="13">
        <v>298438.7</v>
      </c>
      <c r="G35" s="13">
        <v>0</v>
      </c>
      <c r="H35" s="73">
        <v>412000</v>
      </c>
    </row>
    <row r="36" spans="1:8" ht="13.5" customHeight="1">
      <c r="A36" s="13">
        <v>953</v>
      </c>
      <c r="B36" s="74" t="s">
        <v>173</v>
      </c>
      <c r="C36" s="75" t="s">
        <v>355</v>
      </c>
      <c r="D36" s="75" t="s">
        <v>334</v>
      </c>
      <c r="E36" s="111" t="s">
        <v>241</v>
      </c>
      <c r="F36" s="75">
        <v>555380.45</v>
      </c>
      <c r="G36" s="75">
        <v>0</v>
      </c>
      <c r="H36" s="76">
        <v>0</v>
      </c>
    </row>
    <row r="37" spans="1:8" ht="12.75">
      <c r="A37" s="13">
        <v>86</v>
      </c>
      <c r="B37" s="72" t="s">
        <v>176</v>
      </c>
      <c r="C37" s="13" t="s">
        <v>245</v>
      </c>
      <c r="D37" s="13" t="s">
        <v>335</v>
      </c>
      <c r="E37" s="105" t="s">
        <v>241</v>
      </c>
      <c r="F37" s="13">
        <v>847149.2</v>
      </c>
      <c r="G37" s="70">
        <v>0</v>
      </c>
      <c r="H37" s="71">
        <v>391670</v>
      </c>
    </row>
    <row r="38" spans="1:8" ht="12.75">
      <c r="A38" s="13">
        <v>151</v>
      </c>
      <c r="B38" s="72" t="s">
        <v>177</v>
      </c>
      <c r="C38" s="13" t="s">
        <v>245</v>
      </c>
      <c r="D38" s="13" t="s">
        <v>335</v>
      </c>
      <c r="E38" s="106" t="s">
        <v>350</v>
      </c>
      <c r="F38" s="13">
        <v>107039.35</v>
      </c>
      <c r="G38" s="13">
        <v>34500</v>
      </c>
      <c r="H38" s="73">
        <v>66166</v>
      </c>
    </row>
    <row r="39" spans="1:8" ht="12.75">
      <c r="A39" s="13">
        <v>160</v>
      </c>
      <c r="B39" s="72" t="s">
        <v>178</v>
      </c>
      <c r="C39" s="13" t="s">
        <v>245</v>
      </c>
      <c r="D39" s="13" t="s">
        <v>335</v>
      </c>
      <c r="E39" s="106" t="s">
        <v>241</v>
      </c>
      <c r="F39" s="13">
        <v>653536.35</v>
      </c>
      <c r="G39" s="13">
        <v>0</v>
      </c>
      <c r="H39" s="73">
        <v>542720</v>
      </c>
    </row>
    <row r="40" spans="1:8" ht="12.75">
      <c r="A40" s="13">
        <v>169</v>
      </c>
      <c r="B40" s="72" t="s">
        <v>179</v>
      </c>
      <c r="C40" s="13" t="s">
        <v>245</v>
      </c>
      <c r="D40" s="13" t="s">
        <v>335</v>
      </c>
      <c r="E40" s="106" t="s">
        <v>247</v>
      </c>
      <c r="F40" s="13">
        <v>1158776.75</v>
      </c>
      <c r="G40" s="13">
        <v>0</v>
      </c>
      <c r="H40" s="73">
        <v>1240000</v>
      </c>
    </row>
    <row r="41" spans="1:8" ht="12.75">
      <c r="A41" s="13">
        <v>248</v>
      </c>
      <c r="B41" s="72" t="s">
        <v>180</v>
      </c>
      <c r="C41" s="13" t="s">
        <v>233</v>
      </c>
      <c r="D41" s="13" t="s">
        <v>335</v>
      </c>
      <c r="E41" s="106" t="s">
        <v>350</v>
      </c>
      <c r="F41" s="13">
        <v>739362.2</v>
      </c>
      <c r="G41" s="13">
        <v>235700</v>
      </c>
      <c r="H41" s="73">
        <v>277245</v>
      </c>
    </row>
    <row r="42" spans="1:8" ht="12.75">
      <c r="A42" s="13">
        <v>253</v>
      </c>
      <c r="B42" s="72" t="s">
        <v>182</v>
      </c>
      <c r="C42" s="13" t="s">
        <v>348</v>
      </c>
      <c r="D42" s="13" t="s">
        <v>335</v>
      </c>
      <c r="E42" s="106" t="s">
        <v>264</v>
      </c>
      <c r="F42" s="13">
        <v>419036.45</v>
      </c>
      <c r="G42" s="13">
        <v>92382</v>
      </c>
      <c r="H42" s="73">
        <v>100000</v>
      </c>
    </row>
    <row r="43" spans="1:8" ht="12.75">
      <c r="A43" s="13">
        <v>208</v>
      </c>
      <c r="B43" s="72" t="s">
        <v>183</v>
      </c>
      <c r="C43" s="13" t="s">
        <v>253</v>
      </c>
      <c r="D43" s="13" t="s">
        <v>335</v>
      </c>
      <c r="E43" s="106" t="s">
        <v>241</v>
      </c>
      <c r="F43" s="13">
        <v>1773459.05</v>
      </c>
      <c r="G43" s="13">
        <v>0</v>
      </c>
      <c r="H43" s="73">
        <v>0</v>
      </c>
    </row>
    <row r="44" spans="1:8" ht="12.75">
      <c r="A44" s="31">
        <v>12353</v>
      </c>
      <c r="B44" s="91" t="s">
        <v>184</v>
      </c>
      <c r="C44" s="77" t="s">
        <v>355</v>
      </c>
      <c r="D44" s="77" t="s">
        <v>335</v>
      </c>
      <c r="E44" s="107" t="s">
        <v>241</v>
      </c>
      <c r="F44" s="31">
        <v>5611650</v>
      </c>
      <c r="G44" s="77">
        <v>0</v>
      </c>
      <c r="H44" s="192">
        <v>0</v>
      </c>
    </row>
    <row r="45" spans="1:8" ht="12.75">
      <c r="A45" s="13">
        <v>1109</v>
      </c>
      <c r="B45" s="69" t="s">
        <v>187</v>
      </c>
      <c r="C45" s="70" t="s">
        <v>233</v>
      </c>
      <c r="D45" s="70" t="s">
        <v>188</v>
      </c>
      <c r="E45" s="105" t="s">
        <v>241</v>
      </c>
      <c r="F45" s="13">
        <v>279457.7</v>
      </c>
      <c r="G45" s="70">
        <v>0</v>
      </c>
      <c r="H45" s="71">
        <v>294640</v>
      </c>
    </row>
    <row r="46" spans="1:8" ht="12.75">
      <c r="A46" s="13">
        <v>11309</v>
      </c>
      <c r="B46" s="72" t="s">
        <v>189</v>
      </c>
      <c r="C46" s="13" t="s">
        <v>233</v>
      </c>
      <c r="D46" s="13" t="s">
        <v>188</v>
      </c>
      <c r="E46" s="106" t="s">
        <v>241</v>
      </c>
      <c r="F46" s="13">
        <v>233612.6</v>
      </c>
      <c r="G46" s="13">
        <v>0</v>
      </c>
      <c r="H46" s="73">
        <v>0</v>
      </c>
    </row>
    <row r="47" spans="1:8" ht="12.75">
      <c r="A47" s="13">
        <v>12090</v>
      </c>
      <c r="B47" s="72" t="s">
        <v>190</v>
      </c>
      <c r="C47" s="13" t="s">
        <v>233</v>
      </c>
      <c r="D47" s="13" t="s">
        <v>188</v>
      </c>
      <c r="E47" s="106" t="s">
        <v>241</v>
      </c>
      <c r="F47" s="13">
        <v>119375.1</v>
      </c>
      <c r="G47" s="13">
        <v>0</v>
      </c>
      <c r="H47" s="73">
        <v>0</v>
      </c>
    </row>
    <row r="48" spans="1:8" ht="12.75">
      <c r="A48" s="13">
        <v>1154</v>
      </c>
      <c r="B48" s="72" t="s">
        <v>191</v>
      </c>
      <c r="C48" s="13" t="s">
        <v>352</v>
      </c>
      <c r="D48" s="13" t="s">
        <v>192</v>
      </c>
      <c r="E48" s="106" t="s">
        <v>241</v>
      </c>
      <c r="F48" s="13">
        <v>617409.75</v>
      </c>
      <c r="G48" s="13">
        <v>0</v>
      </c>
      <c r="H48" s="73">
        <v>0</v>
      </c>
    </row>
    <row r="49" spans="1:8" ht="12.75">
      <c r="A49" s="13">
        <v>612</v>
      </c>
      <c r="B49" s="72" t="s">
        <v>193</v>
      </c>
      <c r="C49" s="13" t="s">
        <v>233</v>
      </c>
      <c r="D49" s="13" t="s">
        <v>192</v>
      </c>
      <c r="E49" s="106" t="s">
        <v>241</v>
      </c>
      <c r="F49" s="13">
        <v>233271.55</v>
      </c>
      <c r="G49" s="13">
        <v>0</v>
      </c>
      <c r="H49" s="73">
        <v>651270</v>
      </c>
    </row>
    <row r="50" spans="1:8" ht="12.75">
      <c r="A50" s="13">
        <v>602</v>
      </c>
      <c r="B50" s="74" t="s">
        <v>194</v>
      </c>
      <c r="C50" s="75" t="s">
        <v>348</v>
      </c>
      <c r="D50" s="77" t="s">
        <v>195</v>
      </c>
      <c r="E50" s="111" t="s">
        <v>241</v>
      </c>
      <c r="F50" s="13">
        <v>947034.1</v>
      </c>
      <c r="G50" s="75">
        <v>0</v>
      </c>
      <c r="H50" s="76">
        <v>0</v>
      </c>
    </row>
    <row r="51" spans="1:8" ht="12.75">
      <c r="A51" s="13">
        <v>964</v>
      </c>
      <c r="B51" s="69" t="s">
        <v>198</v>
      </c>
      <c r="C51" s="70" t="s">
        <v>233</v>
      </c>
      <c r="D51" s="70" t="s">
        <v>199</v>
      </c>
      <c r="E51" s="105" t="s">
        <v>241</v>
      </c>
      <c r="F51" s="13">
        <v>435933.15</v>
      </c>
      <c r="G51" s="70">
        <v>0</v>
      </c>
      <c r="H51" s="71">
        <v>0</v>
      </c>
    </row>
    <row r="52" spans="1:8" ht="12.75">
      <c r="A52" s="31">
        <v>12328</v>
      </c>
      <c r="B52" s="88" t="s">
        <v>200</v>
      </c>
      <c r="C52" s="31" t="s">
        <v>355</v>
      </c>
      <c r="D52" s="31" t="s">
        <v>315</v>
      </c>
      <c r="E52" s="114">
        <v>0</v>
      </c>
      <c r="F52" s="31">
        <v>6384354.35</v>
      </c>
      <c r="G52" s="31">
        <v>0</v>
      </c>
      <c r="H52" s="89">
        <v>0</v>
      </c>
    </row>
    <row r="53" spans="1:8" ht="12.75">
      <c r="A53" s="31">
        <v>436</v>
      </c>
      <c r="B53" s="88" t="s">
        <v>201</v>
      </c>
      <c r="C53" s="31" t="s">
        <v>202</v>
      </c>
      <c r="D53" s="31" t="s">
        <v>203</v>
      </c>
      <c r="E53" s="114" t="s">
        <v>241</v>
      </c>
      <c r="F53" s="31">
        <v>9835524.8</v>
      </c>
      <c r="G53" s="31">
        <v>0</v>
      </c>
      <c r="H53" s="89">
        <v>0</v>
      </c>
    </row>
    <row r="54" spans="1:8" ht="12.75">
      <c r="A54" s="13">
        <v>431</v>
      </c>
      <c r="B54" s="72" t="s">
        <v>204</v>
      </c>
      <c r="C54" s="13" t="s">
        <v>348</v>
      </c>
      <c r="D54" s="13" t="s">
        <v>205</v>
      </c>
      <c r="E54" s="106" t="s">
        <v>241</v>
      </c>
      <c r="F54" s="13">
        <v>2157268.55</v>
      </c>
      <c r="G54" s="13">
        <v>0</v>
      </c>
      <c r="H54" s="73">
        <v>0</v>
      </c>
    </row>
    <row r="55" spans="1:8" ht="12.75">
      <c r="A55" s="13">
        <v>740</v>
      </c>
      <c r="B55" s="72" t="s">
        <v>206</v>
      </c>
      <c r="C55" s="13" t="s">
        <v>233</v>
      </c>
      <c r="D55" s="13" t="s">
        <v>207</v>
      </c>
      <c r="E55" s="106" t="s">
        <v>241</v>
      </c>
      <c r="F55" s="13">
        <v>163998.5</v>
      </c>
      <c r="G55" s="13">
        <v>0</v>
      </c>
      <c r="H55" s="73">
        <v>103120</v>
      </c>
    </row>
    <row r="56" spans="1:8" ht="12.75">
      <c r="A56" s="13">
        <v>1339</v>
      </c>
      <c r="B56" s="72" t="s">
        <v>208</v>
      </c>
      <c r="C56" s="13" t="s">
        <v>233</v>
      </c>
      <c r="D56" s="13" t="s">
        <v>205</v>
      </c>
      <c r="E56" s="106" t="s">
        <v>247</v>
      </c>
      <c r="F56" s="13">
        <v>95148.2</v>
      </c>
      <c r="G56" s="13">
        <v>0</v>
      </c>
      <c r="H56" s="73">
        <v>67500</v>
      </c>
    </row>
    <row r="57" spans="1:8" ht="12.75">
      <c r="A57" s="13">
        <v>441</v>
      </c>
      <c r="B57" s="72" t="s">
        <v>209</v>
      </c>
      <c r="C57" s="13" t="s">
        <v>233</v>
      </c>
      <c r="D57" s="13" t="s">
        <v>210</v>
      </c>
      <c r="E57" s="106" t="s">
        <v>241</v>
      </c>
      <c r="F57" s="13">
        <v>113154.5</v>
      </c>
      <c r="G57" s="13">
        <v>0</v>
      </c>
      <c r="H57" s="73">
        <v>0</v>
      </c>
    </row>
    <row r="58" spans="1:8" ht="12.75">
      <c r="A58" s="13">
        <v>442</v>
      </c>
      <c r="B58" s="72" t="s">
        <v>211</v>
      </c>
      <c r="C58" s="13" t="s">
        <v>348</v>
      </c>
      <c r="D58" s="13" t="s">
        <v>210</v>
      </c>
      <c r="E58" s="106" t="s">
        <v>241</v>
      </c>
      <c r="F58" s="13">
        <v>764952.35</v>
      </c>
      <c r="G58" s="13">
        <v>0</v>
      </c>
      <c r="H58" s="73">
        <v>0</v>
      </c>
    </row>
    <row r="59" spans="1:8" ht="12.75">
      <c r="A59" s="13">
        <v>444</v>
      </c>
      <c r="B59" s="72" t="s">
        <v>212</v>
      </c>
      <c r="C59" s="13" t="s">
        <v>245</v>
      </c>
      <c r="D59" s="13" t="s">
        <v>210</v>
      </c>
      <c r="E59" s="106" t="s">
        <v>238</v>
      </c>
      <c r="F59" s="13">
        <v>397207.35</v>
      </c>
      <c r="G59" s="13">
        <v>0</v>
      </c>
      <c r="H59" s="73">
        <v>470759</v>
      </c>
    </row>
    <row r="60" spans="1:8" ht="12.75">
      <c r="A60" s="13">
        <v>445</v>
      </c>
      <c r="B60" s="72" t="s">
        <v>213</v>
      </c>
      <c r="C60" s="13" t="s">
        <v>245</v>
      </c>
      <c r="D60" s="13" t="s">
        <v>214</v>
      </c>
      <c r="E60" s="106" t="s">
        <v>247</v>
      </c>
      <c r="F60" s="13">
        <v>469790.2</v>
      </c>
      <c r="G60" s="13">
        <v>0</v>
      </c>
      <c r="H60" s="73">
        <v>269000</v>
      </c>
    </row>
    <row r="61" spans="1:8" ht="12.75">
      <c r="A61" s="13">
        <v>896</v>
      </c>
      <c r="B61" s="72" t="s">
        <v>215</v>
      </c>
      <c r="C61" s="13" t="s">
        <v>233</v>
      </c>
      <c r="D61" s="13" t="s">
        <v>210</v>
      </c>
      <c r="E61" s="106" t="s">
        <v>270</v>
      </c>
      <c r="F61" s="13">
        <v>139109.45</v>
      </c>
      <c r="G61" s="13">
        <v>123575</v>
      </c>
      <c r="H61" s="73">
        <v>77014</v>
      </c>
    </row>
    <row r="62" spans="1:8" ht="12.75">
      <c r="A62" s="13">
        <v>902</v>
      </c>
      <c r="B62" s="72" t="s">
        <v>216</v>
      </c>
      <c r="C62" s="13" t="s">
        <v>233</v>
      </c>
      <c r="D62" s="13" t="s">
        <v>214</v>
      </c>
      <c r="E62" s="106" t="s">
        <v>247</v>
      </c>
      <c r="F62" s="13">
        <v>382603.95</v>
      </c>
      <c r="G62" s="13">
        <v>0</v>
      </c>
      <c r="H62" s="73">
        <v>186500</v>
      </c>
    </row>
    <row r="63" spans="1:8" ht="19.5" customHeight="1">
      <c r="A63" s="93">
        <v>12160</v>
      </c>
      <c r="B63" s="94" t="s">
        <v>217</v>
      </c>
      <c r="C63" s="77" t="s">
        <v>233</v>
      </c>
      <c r="D63" s="93" t="s">
        <v>207</v>
      </c>
      <c r="E63" s="107" t="s">
        <v>235</v>
      </c>
      <c r="F63" s="31">
        <v>145885.8</v>
      </c>
      <c r="G63" s="77">
        <v>2300</v>
      </c>
      <c r="H63" s="192">
        <v>23400</v>
      </c>
    </row>
    <row r="64" spans="1:8" ht="12.75">
      <c r="A64" s="13">
        <v>100</v>
      </c>
      <c r="B64" s="69" t="s">
        <v>145</v>
      </c>
      <c r="C64" s="70" t="s">
        <v>146</v>
      </c>
      <c r="D64" s="70" t="s">
        <v>147</v>
      </c>
      <c r="E64" s="105" t="s">
        <v>241</v>
      </c>
      <c r="F64" s="70">
        <v>1676404.2</v>
      </c>
      <c r="G64" s="70">
        <v>0</v>
      </c>
      <c r="H64" s="71">
        <v>0</v>
      </c>
    </row>
    <row r="65" spans="1:8" ht="12.75">
      <c r="A65" s="13">
        <v>177</v>
      </c>
      <c r="B65" s="72" t="s">
        <v>148</v>
      </c>
      <c r="C65" s="13" t="s">
        <v>146</v>
      </c>
      <c r="D65" s="13" t="s">
        <v>147</v>
      </c>
      <c r="E65" s="106" t="s">
        <v>270</v>
      </c>
      <c r="F65" s="13">
        <v>2674526.45</v>
      </c>
      <c r="G65" s="13">
        <v>467473</v>
      </c>
      <c r="H65" s="73">
        <v>103129</v>
      </c>
    </row>
    <row r="66" spans="1:8" ht="12.75">
      <c r="A66" s="13">
        <v>335</v>
      </c>
      <c r="B66" s="72" t="s">
        <v>149</v>
      </c>
      <c r="C66" s="13" t="s">
        <v>146</v>
      </c>
      <c r="D66" s="13" t="s">
        <v>147</v>
      </c>
      <c r="E66" s="106" t="s">
        <v>235</v>
      </c>
      <c r="F66" s="13">
        <v>1200461.8</v>
      </c>
      <c r="G66" s="13">
        <v>35000</v>
      </c>
      <c r="H66" s="73">
        <v>0</v>
      </c>
    </row>
    <row r="67" spans="1:8" ht="12.75">
      <c r="A67" s="13">
        <v>364</v>
      </c>
      <c r="B67" s="72" t="s">
        <v>150</v>
      </c>
      <c r="C67" s="13" t="s">
        <v>146</v>
      </c>
      <c r="D67" s="13" t="s">
        <v>147</v>
      </c>
      <c r="E67" s="106" t="s">
        <v>247</v>
      </c>
      <c r="F67" s="13">
        <v>2441911.35</v>
      </c>
      <c r="G67" s="13">
        <v>0</v>
      </c>
      <c r="H67" s="73">
        <v>1028500</v>
      </c>
    </row>
    <row r="68" spans="1:8" ht="12.75">
      <c r="A68" s="13">
        <v>11930</v>
      </c>
      <c r="B68" s="72" t="s">
        <v>151</v>
      </c>
      <c r="C68" s="13" t="s">
        <v>146</v>
      </c>
      <c r="D68" s="13" t="s">
        <v>147</v>
      </c>
      <c r="E68" s="106" t="s">
        <v>264</v>
      </c>
      <c r="F68" s="13">
        <v>980518.75</v>
      </c>
      <c r="G68" s="13">
        <v>260291</v>
      </c>
      <c r="H68" s="73">
        <v>25331</v>
      </c>
    </row>
    <row r="69" spans="1:8" ht="12.75">
      <c r="A69" s="13">
        <v>406</v>
      </c>
      <c r="B69" s="72" t="s">
        <v>152</v>
      </c>
      <c r="C69" s="13" t="s">
        <v>153</v>
      </c>
      <c r="D69" s="13" t="s">
        <v>154</v>
      </c>
      <c r="E69" s="106" t="s">
        <v>235</v>
      </c>
      <c r="F69" s="13">
        <v>1707658.25</v>
      </c>
      <c r="G69" s="13">
        <v>324653</v>
      </c>
      <c r="H69" s="73">
        <v>0</v>
      </c>
    </row>
    <row r="70" spans="1:8" ht="12.75">
      <c r="A70" s="13">
        <v>152</v>
      </c>
      <c r="B70" s="72" t="s">
        <v>155</v>
      </c>
      <c r="C70" s="13" t="s">
        <v>245</v>
      </c>
      <c r="D70" s="13" t="s">
        <v>147</v>
      </c>
      <c r="E70" s="106" t="s">
        <v>238</v>
      </c>
      <c r="F70" s="13">
        <v>399770.45</v>
      </c>
      <c r="G70" s="13">
        <v>0</v>
      </c>
      <c r="H70" s="73">
        <v>473026</v>
      </c>
    </row>
    <row r="71" spans="1:8" ht="12.75">
      <c r="A71" s="13">
        <v>153</v>
      </c>
      <c r="B71" s="72" t="s">
        <v>156</v>
      </c>
      <c r="C71" s="13" t="s">
        <v>245</v>
      </c>
      <c r="D71" s="13" t="s">
        <v>339</v>
      </c>
      <c r="E71" s="106" t="s">
        <v>241</v>
      </c>
      <c r="F71" s="13">
        <v>3151325.75</v>
      </c>
      <c r="G71" s="13">
        <v>0</v>
      </c>
      <c r="H71" s="73">
        <v>768020</v>
      </c>
    </row>
    <row r="72" spans="1:8" ht="12.75">
      <c r="A72" s="13">
        <v>217</v>
      </c>
      <c r="B72" s="72" t="s">
        <v>157</v>
      </c>
      <c r="C72" s="13" t="s">
        <v>245</v>
      </c>
      <c r="D72" s="13" t="s">
        <v>158</v>
      </c>
      <c r="E72" s="106" t="s">
        <v>270</v>
      </c>
      <c r="F72" s="13">
        <v>183430.75</v>
      </c>
      <c r="G72" s="13">
        <v>90000</v>
      </c>
      <c r="H72" s="73">
        <v>32373</v>
      </c>
    </row>
    <row r="73" spans="1:8" ht="12.75">
      <c r="A73" s="13">
        <v>789</v>
      </c>
      <c r="B73" s="72" t="s">
        <v>159</v>
      </c>
      <c r="C73" s="13" t="s">
        <v>245</v>
      </c>
      <c r="D73" s="13" t="s">
        <v>158</v>
      </c>
      <c r="E73" s="106" t="s">
        <v>235</v>
      </c>
      <c r="F73" s="13">
        <v>120906.5</v>
      </c>
      <c r="G73" s="13">
        <v>143900</v>
      </c>
      <c r="H73" s="73">
        <v>205500</v>
      </c>
    </row>
    <row r="74" spans="1:8" ht="12.75">
      <c r="A74" s="13">
        <v>377</v>
      </c>
      <c r="B74" s="72" t="s">
        <v>160</v>
      </c>
      <c r="C74" s="13" t="s">
        <v>245</v>
      </c>
      <c r="D74" s="13" t="s">
        <v>158</v>
      </c>
      <c r="E74" s="106" t="s">
        <v>350</v>
      </c>
      <c r="F74" s="13">
        <v>800974.45</v>
      </c>
      <c r="G74" s="13">
        <v>89300</v>
      </c>
      <c r="H74" s="73">
        <v>285289</v>
      </c>
    </row>
    <row r="75" spans="1:8" ht="12.75">
      <c r="A75" s="13">
        <v>12037</v>
      </c>
      <c r="B75" s="72" t="s">
        <v>161</v>
      </c>
      <c r="C75" s="13" t="s">
        <v>162</v>
      </c>
      <c r="D75" s="13" t="s">
        <v>154</v>
      </c>
      <c r="E75" s="106" t="s">
        <v>241</v>
      </c>
      <c r="F75" s="13">
        <v>1467797.5</v>
      </c>
      <c r="G75" s="13">
        <v>520000</v>
      </c>
      <c r="H75" s="73">
        <v>608940</v>
      </c>
    </row>
    <row r="76" spans="1:8" ht="12.75">
      <c r="A76" s="13">
        <v>1210</v>
      </c>
      <c r="B76" s="72" t="s">
        <v>163</v>
      </c>
      <c r="C76" s="13" t="s">
        <v>162</v>
      </c>
      <c r="D76" s="13" t="s">
        <v>147</v>
      </c>
      <c r="E76" s="106" t="s">
        <v>241</v>
      </c>
      <c r="F76" s="13">
        <v>408958.85</v>
      </c>
      <c r="G76" s="13">
        <v>195000</v>
      </c>
      <c r="H76" s="73">
        <v>0</v>
      </c>
    </row>
    <row r="77" spans="1:8" ht="12.75">
      <c r="A77" s="13">
        <v>90</v>
      </c>
      <c r="B77" s="72" t="s">
        <v>164</v>
      </c>
      <c r="C77" s="13" t="s">
        <v>162</v>
      </c>
      <c r="D77" s="13" t="s">
        <v>154</v>
      </c>
      <c r="E77" s="106" t="s">
        <v>235</v>
      </c>
      <c r="F77" s="13">
        <v>485149.8</v>
      </c>
      <c r="G77" s="13">
        <v>135360</v>
      </c>
      <c r="H77" s="73">
        <v>35900</v>
      </c>
    </row>
    <row r="78" spans="1:8" ht="12.75">
      <c r="A78" s="13">
        <v>845</v>
      </c>
      <c r="B78" s="72" t="s">
        <v>165</v>
      </c>
      <c r="C78" s="13" t="s">
        <v>162</v>
      </c>
      <c r="D78" s="13" t="s">
        <v>147</v>
      </c>
      <c r="E78" s="106" t="s">
        <v>264</v>
      </c>
      <c r="F78" s="13">
        <v>248867.7</v>
      </c>
      <c r="G78" s="13">
        <v>205740</v>
      </c>
      <c r="H78" s="73">
        <v>92147</v>
      </c>
    </row>
    <row r="79" spans="1:8" ht="12.75">
      <c r="A79" s="13">
        <v>943</v>
      </c>
      <c r="B79" s="72" t="s">
        <v>166</v>
      </c>
      <c r="C79" s="13" t="s">
        <v>162</v>
      </c>
      <c r="D79" s="13" t="s">
        <v>154</v>
      </c>
      <c r="E79" s="106" t="s">
        <v>350</v>
      </c>
      <c r="F79" s="13">
        <v>361479.75</v>
      </c>
      <c r="G79" s="13">
        <v>290600</v>
      </c>
      <c r="H79" s="73">
        <v>329985</v>
      </c>
    </row>
    <row r="80" spans="1:8" ht="12.75">
      <c r="A80" s="13">
        <v>1635</v>
      </c>
      <c r="B80" s="72" t="s">
        <v>167</v>
      </c>
      <c r="C80" s="13" t="s">
        <v>162</v>
      </c>
      <c r="D80" s="13" t="s">
        <v>154</v>
      </c>
      <c r="E80" s="106" t="s">
        <v>264</v>
      </c>
      <c r="F80" s="13">
        <v>514260.65</v>
      </c>
      <c r="G80" s="13">
        <v>320000</v>
      </c>
      <c r="H80" s="73">
        <v>0</v>
      </c>
    </row>
    <row r="81" spans="1:8" ht="12.75">
      <c r="A81" s="13">
        <v>372</v>
      </c>
      <c r="B81" s="72" t="s">
        <v>168</v>
      </c>
      <c r="C81" s="13" t="s">
        <v>162</v>
      </c>
      <c r="D81" s="13" t="s">
        <v>154</v>
      </c>
      <c r="E81" s="106" t="s">
        <v>270</v>
      </c>
      <c r="F81" s="13">
        <v>269587.2</v>
      </c>
      <c r="G81" s="13">
        <v>328939</v>
      </c>
      <c r="H81" s="73">
        <v>35217</v>
      </c>
    </row>
    <row r="82" spans="1:8" ht="12.75">
      <c r="A82" s="13">
        <v>211</v>
      </c>
      <c r="B82" s="72" t="s">
        <v>169</v>
      </c>
      <c r="C82" s="13" t="s">
        <v>162</v>
      </c>
      <c r="D82" s="13" t="s">
        <v>147</v>
      </c>
      <c r="E82" s="106" t="s">
        <v>247</v>
      </c>
      <c r="F82" s="13">
        <v>433644.6</v>
      </c>
      <c r="G82" s="13">
        <v>0</v>
      </c>
      <c r="H82" s="73">
        <v>235500</v>
      </c>
    </row>
    <row r="83" spans="1:8" ht="12.75">
      <c r="A83" s="13">
        <v>8040</v>
      </c>
      <c r="B83" s="72" t="s">
        <v>170</v>
      </c>
      <c r="C83" s="13" t="s">
        <v>162</v>
      </c>
      <c r="D83" s="13" t="s">
        <v>147</v>
      </c>
      <c r="E83" s="106" t="s">
        <v>350</v>
      </c>
      <c r="F83" s="13">
        <v>235027.15</v>
      </c>
      <c r="G83" s="13">
        <v>11400</v>
      </c>
      <c r="H83" s="73">
        <v>27687</v>
      </c>
    </row>
    <row r="84" spans="1:8" ht="12.75">
      <c r="A84" s="13">
        <v>376</v>
      </c>
      <c r="B84" s="72" t="s">
        <v>171</v>
      </c>
      <c r="C84" s="13" t="s">
        <v>162</v>
      </c>
      <c r="D84" s="13" t="s">
        <v>154</v>
      </c>
      <c r="E84" s="106" t="s">
        <v>238</v>
      </c>
      <c r="F84" s="13">
        <v>379954.4</v>
      </c>
      <c r="G84" s="13">
        <v>0</v>
      </c>
      <c r="H84" s="73">
        <v>508430</v>
      </c>
    </row>
    <row r="85" spans="1:8" ht="12.75">
      <c r="A85" s="13">
        <v>64</v>
      </c>
      <c r="B85" s="72" t="s">
        <v>172</v>
      </c>
      <c r="C85" s="13" t="s">
        <v>162</v>
      </c>
      <c r="D85" s="13" t="s">
        <v>154</v>
      </c>
      <c r="E85" s="106" t="s">
        <v>264</v>
      </c>
      <c r="F85" s="13">
        <v>851370.05</v>
      </c>
      <c r="G85" s="13">
        <v>80725</v>
      </c>
      <c r="H85" s="73">
        <v>73500</v>
      </c>
    </row>
    <row r="86" spans="1:8" ht="12.75">
      <c r="A86" s="13">
        <v>10662</v>
      </c>
      <c r="B86" s="72" t="s">
        <v>64</v>
      </c>
      <c r="C86" s="13" t="s">
        <v>162</v>
      </c>
      <c r="D86" s="13" t="s">
        <v>154</v>
      </c>
      <c r="E86" s="106" t="s">
        <v>270</v>
      </c>
      <c r="F86" s="13">
        <v>686544.1</v>
      </c>
      <c r="G86" s="13">
        <v>270135</v>
      </c>
      <c r="H86" s="73">
        <v>60000</v>
      </c>
    </row>
    <row r="87" spans="1:8" ht="12.75">
      <c r="A87" s="13">
        <v>205</v>
      </c>
      <c r="B87" s="72" t="s">
        <v>65</v>
      </c>
      <c r="C87" s="13" t="s">
        <v>162</v>
      </c>
      <c r="D87" s="13" t="s">
        <v>154</v>
      </c>
      <c r="E87" s="106" t="s">
        <v>129</v>
      </c>
      <c r="F87" s="13">
        <v>787349.55</v>
      </c>
      <c r="G87" s="13">
        <v>219555</v>
      </c>
      <c r="H87" s="73">
        <v>19981</v>
      </c>
    </row>
    <row r="88" spans="1:8" ht="12.75">
      <c r="A88" s="13">
        <v>247</v>
      </c>
      <c r="B88" s="72" t="s">
        <v>68</v>
      </c>
      <c r="C88" s="13" t="s">
        <v>67</v>
      </c>
      <c r="D88" s="13" t="s">
        <v>147</v>
      </c>
      <c r="E88" s="106" t="s">
        <v>238</v>
      </c>
      <c r="F88" s="13">
        <v>5924935.3</v>
      </c>
      <c r="G88" s="13">
        <v>0</v>
      </c>
      <c r="H88" s="73">
        <v>2080383</v>
      </c>
    </row>
    <row r="89" spans="1:8" ht="12.75">
      <c r="A89" s="13">
        <v>386</v>
      </c>
      <c r="B89" s="72" t="s">
        <v>87</v>
      </c>
      <c r="C89" s="13" t="s">
        <v>355</v>
      </c>
      <c r="D89" s="13" t="s">
        <v>88</v>
      </c>
      <c r="E89" s="106" t="s">
        <v>241</v>
      </c>
      <c r="F89" s="13">
        <v>3720195.25</v>
      </c>
      <c r="G89" s="13">
        <v>75000</v>
      </c>
      <c r="H89" s="73">
        <v>5000</v>
      </c>
    </row>
    <row r="90" spans="1:8" ht="12.75">
      <c r="A90" s="13">
        <v>375</v>
      </c>
      <c r="B90" s="72" t="s">
        <v>89</v>
      </c>
      <c r="C90" s="13" t="s">
        <v>233</v>
      </c>
      <c r="D90" s="13" t="s">
        <v>334</v>
      </c>
      <c r="E90" s="106" t="s">
        <v>241</v>
      </c>
      <c r="F90" s="13">
        <v>508573</v>
      </c>
      <c r="G90" s="13">
        <v>0</v>
      </c>
      <c r="H90" s="73">
        <v>54018</v>
      </c>
    </row>
    <row r="91" spans="1:8" ht="12.75">
      <c r="A91" s="13">
        <v>341</v>
      </c>
      <c r="B91" s="72" t="s">
        <v>90</v>
      </c>
      <c r="C91" s="13" t="s">
        <v>91</v>
      </c>
      <c r="D91" s="13" t="s">
        <v>72</v>
      </c>
      <c r="E91" s="106" t="s">
        <v>264</v>
      </c>
      <c r="F91" s="13">
        <v>1327397</v>
      </c>
      <c r="G91" s="13">
        <v>638400</v>
      </c>
      <c r="H91" s="73">
        <v>75000</v>
      </c>
    </row>
    <row r="92" spans="1:8" ht="12.75">
      <c r="A92" s="13">
        <v>149</v>
      </c>
      <c r="B92" s="72" t="s">
        <v>92</v>
      </c>
      <c r="C92" s="13" t="s">
        <v>253</v>
      </c>
      <c r="D92" s="13" t="s">
        <v>147</v>
      </c>
      <c r="E92" s="106" t="s">
        <v>241</v>
      </c>
      <c r="F92" s="13">
        <v>152021.85</v>
      </c>
      <c r="G92" s="13">
        <v>0</v>
      </c>
      <c r="H92" s="73">
        <v>56530</v>
      </c>
    </row>
    <row r="93" spans="1:8" ht="12.75">
      <c r="A93" s="13">
        <v>8340</v>
      </c>
      <c r="B93" s="72" t="s">
        <v>93</v>
      </c>
      <c r="C93" s="13" t="s">
        <v>253</v>
      </c>
      <c r="D93" s="13" t="s">
        <v>158</v>
      </c>
      <c r="E93" s="106" t="s">
        <v>241</v>
      </c>
      <c r="F93" s="13">
        <v>261961.55</v>
      </c>
      <c r="G93" s="13">
        <v>0</v>
      </c>
      <c r="H93" s="73">
        <v>0</v>
      </c>
    </row>
    <row r="94" spans="1:8" ht="12.75">
      <c r="A94" s="13">
        <v>1020</v>
      </c>
      <c r="B94" s="72" t="s">
        <v>94</v>
      </c>
      <c r="C94" s="13" t="s">
        <v>253</v>
      </c>
      <c r="D94" s="13" t="s">
        <v>158</v>
      </c>
      <c r="E94" s="106" t="s">
        <v>241</v>
      </c>
      <c r="F94" s="13">
        <v>120320.35</v>
      </c>
      <c r="G94" s="13">
        <v>0</v>
      </c>
      <c r="H94" s="73">
        <v>0</v>
      </c>
    </row>
    <row r="95" spans="1:8" ht="12.75">
      <c r="A95" s="13">
        <v>340</v>
      </c>
      <c r="B95" s="72" t="s">
        <v>95</v>
      </c>
      <c r="C95" s="13" t="s">
        <v>253</v>
      </c>
      <c r="D95" s="13" t="s">
        <v>72</v>
      </c>
      <c r="E95" s="106" t="s">
        <v>241</v>
      </c>
      <c r="F95" s="13">
        <v>413281.35</v>
      </c>
      <c r="G95" s="13">
        <v>0</v>
      </c>
      <c r="H95" s="73">
        <v>0</v>
      </c>
    </row>
    <row r="96" spans="1:8" ht="12.75">
      <c r="A96" s="13">
        <v>858</v>
      </c>
      <c r="B96" s="72" t="s">
        <v>96</v>
      </c>
      <c r="C96" s="13" t="s">
        <v>97</v>
      </c>
      <c r="D96" s="13" t="s">
        <v>147</v>
      </c>
      <c r="E96" s="106" t="s">
        <v>247</v>
      </c>
      <c r="F96" s="13">
        <v>382001.65</v>
      </c>
      <c r="G96" s="13">
        <v>0</v>
      </c>
      <c r="H96" s="73">
        <v>313000</v>
      </c>
    </row>
    <row r="97" spans="1:8" ht="12.75">
      <c r="A97" s="13">
        <v>948</v>
      </c>
      <c r="B97" s="72" t="s">
        <v>98</v>
      </c>
      <c r="C97" s="13" t="s">
        <v>97</v>
      </c>
      <c r="D97" s="13" t="s">
        <v>147</v>
      </c>
      <c r="E97" s="106" t="s">
        <v>241</v>
      </c>
      <c r="F97" s="13">
        <v>460149.6</v>
      </c>
      <c r="G97" s="13">
        <v>0</v>
      </c>
      <c r="H97" s="73">
        <v>249800</v>
      </c>
    </row>
    <row r="98" spans="1:8" ht="12.75">
      <c r="A98" s="13">
        <v>12198</v>
      </c>
      <c r="B98" s="72" t="s">
        <v>99</v>
      </c>
      <c r="C98" s="13" t="s">
        <v>97</v>
      </c>
      <c r="D98" s="13" t="s">
        <v>154</v>
      </c>
      <c r="E98" s="106" t="s">
        <v>241</v>
      </c>
      <c r="F98" s="13">
        <v>748146.85</v>
      </c>
      <c r="G98" s="13">
        <v>0</v>
      </c>
      <c r="H98" s="73">
        <v>337513</v>
      </c>
    </row>
    <row r="99" spans="1:8" ht="12.75">
      <c r="A99" s="13">
        <v>142</v>
      </c>
      <c r="B99" s="72" t="s">
        <v>100</v>
      </c>
      <c r="C99" s="13" t="s">
        <v>97</v>
      </c>
      <c r="D99" s="13" t="s">
        <v>154</v>
      </c>
      <c r="E99" s="106" t="s">
        <v>235</v>
      </c>
      <c r="F99" s="13">
        <v>671082.85</v>
      </c>
      <c r="G99" s="13">
        <v>3500</v>
      </c>
      <c r="H99" s="73">
        <v>93000</v>
      </c>
    </row>
    <row r="100" spans="1:8" ht="12.75">
      <c r="A100" s="13">
        <v>409</v>
      </c>
      <c r="B100" s="72" t="s">
        <v>101</v>
      </c>
      <c r="C100" s="13" t="s">
        <v>97</v>
      </c>
      <c r="D100" s="13" t="s">
        <v>154</v>
      </c>
      <c r="E100" s="106" t="s">
        <v>241</v>
      </c>
      <c r="F100" s="13">
        <v>394840.9</v>
      </c>
      <c r="G100" s="13">
        <v>0</v>
      </c>
      <c r="H100" s="73">
        <v>159970</v>
      </c>
    </row>
    <row r="101" spans="1:8" ht="12.75">
      <c r="A101" s="13">
        <v>122</v>
      </c>
      <c r="B101" s="72" t="s">
        <v>102</v>
      </c>
      <c r="C101" s="13" t="s">
        <v>97</v>
      </c>
      <c r="D101" s="13" t="s">
        <v>154</v>
      </c>
      <c r="E101" s="106" t="s">
        <v>350</v>
      </c>
      <c r="F101" s="13">
        <v>787642.15</v>
      </c>
      <c r="G101" s="13">
        <v>164000</v>
      </c>
      <c r="H101" s="73">
        <v>250368</v>
      </c>
    </row>
    <row r="102" spans="1:8" ht="12.75">
      <c r="A102" s="13">
        <v>947</v>
      </c>
      <c r="B102" s="72" t="s">
        <v>103</v>
      </c>
      <c r="C102" s="13" t="s">
        <v>97</v>
      </c>
      <c r="D102" s="13" t="s">
        <v>154</v>
      </c>
      <c r="E102" s="106" t="s">
        <v>350</v>
      </c>
      <c r="F102" s="13">
        <v>470416.25</v>
      </c>
      <c r="G102" s="13">
        <v>138100</v>
      </c>
      <c r="H102" s="73">
        <v>267216</v>
      </c>
    </row>
    <row r="103" spans="1:8" ht="12.75">
      <c r="A103" s="13">
        <v>11993</v>
      </c>
      <c r="B103" s="72" t="s">
        <v>104</v>
      </c>
      <c r="C103" s="13" t="s">
        <v>97</v>
      </c>
      <c r="D103" s="13" t="s">
        <v>147</v>
      </c>
      <c r="E103" s="106" t="s">
        <v>238</v>
      </c>
      <c r="F103" s="13">
        <v>1079366.25</v>
      </c>
      <c r="G103" s="13">
        <v>0</v>
      </c>
      <c r="H103" s="73">
        <v>1328407</v>
      </c>
    </row>
    <row r="104" spans="1:8" ht="12.75">
      <c r="A104" s="13">
        <v>12129</v>
      </c>
      <c r="B104" s="72" t="s">
        <v>105</v>
      </c>
      <c r="C104" s="13" t="s">
        <v>97</v>
      </c>
      <c r="D104" s="13" t="s">
        <v>154</v>
      </c>
      <c r="E104" s="106" t="s">
        <v>241</v>
      </c>
      <c r="F104" s="13">
        <v>1160637.8</v>
      </c>
      <c r="G104" s="13">
        <v>0</v>
      </c>
      <c r="H104" s="73">
        <v>741990</v>
      </c>
    </row>
    <row r="105" spans="1:8" ht="12.75">
      <c r="A105" s="13">
        <v>12039</v>
      </c>
      <c r="B105" s="72" t="s">
        <v>106</v>
      </c>
      <c r="C105" s="13" t="s">
        <v>97</v>
      </c>
      <c r="D105" s="13" t="s">
        <v>72</v>
      </c>
      <c r="E105" s="106" t="s">
        <v>241</v>
      </c>
      <c r="F105" s="13">
        <v>189756.8</v>
      </c>
      <c r="G105" s="13">
        <v>0</v>
      </c>
      <c r="H105" s="73">
        <v>41667</v>
      </c>
    </row>
    <row r="106" spans="1:8" ht="12.75">
      <c r="A106" s="13">
        <v>1522</v>
      </c>
      <c r="B106" s="72" t="s">
        <v>107</v>
      </c>
      <c r="C106" s="13" t="s">
        <v>97</v>
      </c>
      <c r="D106" s="13" t="s">
        <v>158</v>
      </c>
      <c r="E106" s="106" t="s">
        <v>264</v>
      </c>
      <c r="F106" s="13">
        <v>217524.35</v>
      </c>
      <c r="G106" s="13">
        <v>143682</v>
      </c>
      <c r="H106" s="73">
        <v>11201</v>
      </c>
    </row>
    <row r="107" spans="1:8" ht="12.75">
      <c r="A107" s="13">
        <v>10380</v>
      </c>
      <c r="B107" s="72" t="s">
        <v>108</v>
      </c>
      <c r="C107" s="13" t="s">
        <v>97</v>
      </c>
      <c r="D107" s="13" t="s">
        <v>158</v>
      </c>
      <c r="E107" s="106" t="s">
        <v>241</v>
      </c>
      <c r="F107" s="13">
        <v>380342.95</v>
      </c>
      <c r="G107" s="13">
        <v>0</v>
      </c>
      <c r="H107" s="73">
        <v>0</v>
      </c>
    </row>
    <row r="108" spans="1:8" ht="12.75">
      <c r="A108" s="13">
        <v>348</v>
      </c>
      <c r="B108" s="72" t="s">
        <v>109</v>
      </c>
      <c r="C108" s="13" t="s">
        <v>97</v>
      </c>
      <c r="D108" s="13" t="s">
        <v>158</v>
      </c>
      <c r="E108" s="106" t="s">
        <v>241</v>
      </c>
      <c r="F108" s="13">
        <v>211248.65</v>
      </c>
      <c r="G108" s="13">
        <v>0</v>
      </c>
      <c r="H108" s="73">
        <v>0</v>
      </c>
    </row>
    <row r="109" spans="1:8" ht="12.75">
      <c r="A109" s="13">
        <v>350</v>
      </c>
      <c r="B109" s="72" t="s">
        <v>110</v>
      </c>
      <c r="C109" s="13" t="s">
        <v>97</v>
      </c>
      <c r="D109" s="13" t="s">
        <v>154</v>
      </c>
      <c r="E109" s="106" t="s">
        <v>264</v>
      </c>
      <c r="F109" s="13">
        <v>389794.5</v>
      </c>
      <c r="G109" s="13">
        <v>349690</v>
      </c>
      <c r="H109" s="73">
        <v>43483</v>
      </c>
    </row>
    <row r="110" spans="1:8" ht="12.75">
      <c r="A110" s="13">
        <v>158</v>
      </c>
      <c r="B110" s="72" t="s">
        <v>111</v>
      </c>
      <c r="C110" s="13" t="s">
        <v>97</v>
      </c>
      <c r="D110" s="13" t="s">
        <v>154</v>
      </c>
      <c r="E110" s="106" t="s">
        <v>264</v>
      </c>
      <c r="F110" s="13">
        <v>575137.6</v>
      </c>
      <c r="G110" s="13">
        <v>135000</v>
      </c>
      <c r="H110" s="73">
        <v>37000</v>
      </c>
    </row>
    <row r="111" spans="1:8" ht="12.75">
      <c r="A111" s="13">
        <v>8220</v>
      </c>
      <c r="B111" s="72" t="s">
        <v>112</v>
      </c>
      <c r="C111" s="13" t="s">
        <v>97</v>
      </c>
      <c r="D111" s="13" t="s">
        <v>158</v>
      </c>
      <c r="E111" s="106" t="s">
        <v>270</v>
      </c>
      <c r="F111" s="13">
        <v>150543.65</v>
      </c>
      <c r="G111" s="13">
        <v>210000</v>
      </c>
      <c r="H111" s="73">
        <v>45000</v>
      </c>
    </row>
    <row r="112" spans="1:8" ht="12.75">
      <c r="A112" s="13">
        <v>1060</v>
      </c>
      <c r="B112" s="72" t="s">
        <v>113</v>
      </c>
      <c r="C112" s="13" t="s">
        <v>97</v>
      </c>
      <c r="D112" s="13" t="s">
        <v>154</v>
      </c>
      <c r="E112" s="106" t="s">
        <v>247</v>
      </c>
      <c r="F112" s="13">
        <v>553951.65</v>
      </c>
      <c r="G112" s="13">
        <v>0</v>
      </c>
      <c r="H112" s="73">
        <v>233000</v>
      </c>
    </row>
    <row r="113" spans="1:8" ht="12.75">
      <c r="A113" s="13">
        <v>11934</v>
      </c>
      <c r="B113" s="72" t="s">
        <v>114</v>
      </c>
      <c r="C113" s="13" t="s">
        <v>97</v>
      </c>
      <c r="D113" s="13" t="s">
        <v>154</v>
      </c>
      <c r="E113" s="106" t="s">
        <v>350</v>
      </c>
      <c r="F113" s="13">
        <v>348705.1</v>
      </c>
      <c r="G113" s="13">
        <v>125573</v>
      </c>
      <c r="H113" s="73">
        <v>162862</v>
      </c>
    </row>
    <row r="114" spans="1:8" ht="12.75">
      <c r="A114" s="13">
        <v>7756</v>
      </c>
      <c r="B114" s="72" t="s">
        <v>115</v>
      </c>
      <c r="C114" s="13" t="s">
        <v>97</v>
      </c>
      <c r="D114" s="13" t="s">
        <v>154</v>
      </c>
      <c r="E114" s="106" t="s">
        <v>264</v>
      </c>
      <c r="F114" s="13">
        <v>636084.85</v>
      </c>
      <c r="G114" s="13">
        <v>499000</v>
      </c>
      <c r="H114" s="73">
        <v>88414</v>
      </c>
    </row>
    <row r="115" spans="1:8" ht="12.75">
      <c r="A115" s="13">
        <v>10020</v>
      </c>
      <c r="B115" s="72" t="s">
        <v>10</v>
      </c>
      <c r="C115" s="13" t="s">
        <v>97</v>
      </c>
      <c r="D115" s="13" t="s">
        <v>154</v>
      </c>
      <c r="E115" s="106" t="s">
        <v>270</v>
      </c>
      <c r="F115" s="13">
        <v>359531.3</v>
      </c>
      <c r="G115" s="13">
        <v>219332</v>
      </c>
      <c r="H115" s="73">
        <v>87209</v>
      </c>
    </row>
    <row r="116" spans="1:8" ht="12.75">
      <c r="A116" s="13">
        <v>7824</v>
      </c>
      <c r="B116" s="72" t="s">
        <v>11</v>
      </c>
      <c r="C116" s="13" t="s">
        <v>97</v>
      </c>
      <c r="D116" s="13" t="s">
        <v>154</v>
      </c>
      <c r="E116" s="106" t="s">
        <v>129</v>
      </c>
      <c r="F116" s="13">
        <v>891860</v>
      </c>
      <c r="G116" s="13">
        <v>0</v>
      </c>
      <c r="H116" s="73">
        <v>0</v>
      </c>
    </row>
    <row r="117" spans="1:8" ht="12.75">
      <c r="A117" s="13">
        <v>346</v>
      </c>
      <c r="B117" s="72" t="s">
        <v>12</v>
      </c>
      <c r="C117" s="13" t="s">
        <v>13</v>
      </c>
      <c r="D117" s="13" t="s">
        <v>154</v>
      </c>
      <c r="E117" s="106" t="s">
        <v>350</v>
      </c>
      <c r="F117" s="13">
        <v>1401023.9</v>
      </c>
      <c r="G117" s="13">
        <v>509900</v>
      </c>
      <c r="H117" s="73">
        <v>434425</v>
      </c>
    </row>
    <row r="118" spans="1:8" ht="12.75">
      <c r="A118" s="13">
        <v>239</v>
      </c>
      <c r="B118" s="72" t="s">
        <v>14</v>
      </c>
      <c r="C118" s="13" t="s">
        <v>13</v>
      </c>
      <c r="D118" s="13" t="s">
        <v>154</v>
      </c>
      <c r="E118" s="106" t="s">
        <v>238</v>
      </c>
      <c r="F118" s="13">
        <v>2265158.15</v>
      </c>
      <c r="G118" s="13">
        <v>0</v>
      </c>
      <c r="H118" s="73">
        <v>3447056</v>
      </c>
    </row>
    <row r="119" spans="1:8" ht="12.75">
      <c r="A119" s="13">
        <v>154</v>
      </c>
      <c r="B119" s="72" t="s">
        <v>15</v>
      </c>
      <c r="C119" s="13" t="s">
        <v>13</v>
      </c>
      <c r="D119" s="13" t="s">
        <v>154</v>
      </c>
      <c r="E119" s="106" t="s">
        <v>264</v>
      </c>
      <c r="F119" s="13">
        <v>2416237.6</v>
      </c>
      <c r="G119" s="13">
        <v>308400</v>
      </c>
      <c r="H119" s="73">
        <v>94496</v>
      </c>
    </row>
    <row r="120" spans="1:8" ht="12.75">
      <c r="A120" s="13">
        <v>334</v>
      </c>
      <c r="B120" s="72" t="s">
        <v>16</v>
      </c>
      <c r="C120" s="13" t="s">
        <v>13</v>
      </c>
      <c r="D120" s="13" t="s">
        <v>154</v>
      </c>
      <c r="E120" s="106" t="s">
        <v>235</v>
      </c>
      <c r="F120" s="13">
        <v>2499764.45</v>
      </c>
      <c r="G120" s="13">
        <v>0</v>
      </c>
      <c r="H120" s="73">
        <v>0</v>
      </c>
    </row>
    <row r="121" spans="1:8" ht="12.75">
      <c r="A121" s="13">
        <v>401</v>
      </c>
      <c r="B121" s="72" t="s">
        <v>17</v>
      </c>
      <c r="C121" s="13" t="s">
        <v>13</v>
      </c>
      <c r="D121" s="13" t="s">
        <v>154</v>
      </c>
      <c r="E121" s="106" t="s">
        <v>247</v>
      </c>
      <c r="F121" s="13">
        <v>1974335.6</v>
      </c>
      <c r="G121" s="13">
        <v>0</v>
      </c>
      <c r="H121" s="73">
        <v>2737000</v>
      </c>
    </row>
    <row r="122" spans="1:8" ht="12.75">
      <c r="A122" s="13">
        <v>402</v>
      </c>
      <c r="B122" s="72" t="s">
        <v>18</v>
      </c>
      <c r="C122" s="13" t="s">
        <v>13</v>
      </c>
      <c r="D122" s="13" t="s">
        <v>154</v>
      </c>
      <c r="E122" s="106" t="s">
        <v>241</v>
      </c>
      <c r="F122" s="13">
        <v>2870557.05</v>
      </c>
      <c r="G122" s="13">
        <v>0</v>
      </c>
      <c r="H122" s="73">
        <v>3513210</v>
      </c>
    </row>
    <row r="123" spans="1:8" ht="12.75">
      <c r="A123" s="13">
        <v>400</v>
      </c>
      <c r="B123" s="72" t="s">
        <v>19</v>
      </c>
      <c r="C123" s="13" t="s">
        <v>13</v>
      </c>
      <c r="D123" s="13" t="s">
        <v>154</v>
      </c>
      <c r="E123" s="106" t="s">
        <v>270</v>
      </c>
      <c r="F123" s="13">
        <v>2048933.4</v>
      </c>
      <c r="G123" s="13">
        <v>338500</v>
      </c>
      <c r="H123" s="73">
        <v>60000</v>
      </c>
    </row>
    <row r="124" spans="1:8" ht="12.75">
      <c r="A124" s="13">
        <v>410</v>
      </c>
      <c r="B124" s="74" t="s">
        <v>20</v>
      </c>
      <c r="C124" s="75" t="s">
        <v>13</v>
      </c>
      <c r="D124" s="75" t="s">
        <v>154</v>
      </c>
      <c r="E124" s="111" t="s">
        <v>264</v>
      </c>
      <c r="F124" s="75">
        <v>1780961.2</v>
      </c>
      <c r="G124" s="75">
        <v>135000</v>
      </c>
      <c r="H124" s="76">
        <v>100000</v>
      </c>
    </row>
    <row r="126" ht="12.75">
      <c r="F126" s="198">
        <f>SUM(F2:F125)</f>
        <v>128522700.35</v>
      </c>
    </row>
    <row r="127" ht="12.75">
      <c r="B127" s="100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8"/>
  <sheetViews>
    <sheetView zoomScalePageLayoutView="0" workbookViewId="0" topLeftCell="J1">
      <selection activeCell="P2" sqref="P2"/>
    </sheetView>
  </sheetViews>
  <sheetFormatPr defaultColWidth="9.140625" defaultRowHeight="12.75"/>
  <cols>
    <col min="1" max="1" width="8.7109375" style="101" hidden="1" customWidth="1"/>
    <col min="2" max="2" width="50.140625" style="101" customWidth="1"/>
    <col min="3" max="3" width="6.00390625" style="204" customWidth="1"/>
    <col min="4" max="4" width="12.421875" style="101" bestFit="1" customWidth="1"/>
    <col min="5" max="5" width="1.421875" style="101" customWidth="1"/>
    <col min="6" max="6" width="41.421875" style="37" customWidth="1"/>
    <col min="7" max="7" width="12.421875" style="37" bestFit="1" customWidth="1"/>
    <col min="8" max="8" width="1.28515625" style="37" customWidth="1"/>
    <col min="9" max="9" width="43.421875" style="37" customWidth="1"/>
    <col min="10" max="10" width="12.421875" style="37" customWidth="1"/>
    <col min="11" max="11" width="1.421875" style="37" customWidth="1"/>
    <col min="12" max="12" width="44.421875" style="37" customWidth="1"/>
    <col min="13" max="13" width="14.00390625" style="37" customWidth="1"/>
    <col min="14" max="14" width="12.421875" style="37" bestFit="1" customWidth="1"/>
    <col min="15" max="15" width="2.00390625" style="37" customWidth="1"/>
    <col min="16" max="16" width="49.8515625" style="37" customWidth="1"/>
    <col min="17" max="17" width="11.421875" style="37" customWidth="1"/>
    <col min="18" max="18" width="13.00390625" style="37" customWidth="1"/>
    <col min="19" max="16384" width="9.140625" style="37" customWidth="1"/>
  </cols>
  <sheetData>
    <row r="1" spans="2:18" ht="12.75">
      <c r="B1" s="232" t="s">
        <v>59</v>
      </c>
      <c r="C1" s="233"/>
      <c r="D1" s="234"/>
      <c r="F1" s="238" t="s">
        <v>58</v>
      </c>
      <c r="G1" s="240"/>
      <c r="I1" s="238" t="s">
        <v>63</v>
      </c>
      <c r="J1" s="240"/>
      <c r="L1" s="238" t="s">
        <v>6</v>
      </c>
      <c r="M1" s="239"/>
      <c r="N1" s="240"/>
      <c r="P1" s="238" t="s">
        <v>7</v>
      </c>
      <c r="Q1" s="239"/>
      <c r="R1" s="240"/>
    </row>
    <row r="2" spans="1:18" s="206" customFormat="1" ht="13.5" thickBot="1">
      <c r="A2" s="205" t="s">
        <v>340</v>
      </c>
      <c r="B2" s="235" t="s">
        <v>2</v>
      </c>
      <c r="C2" s="236" t="s">
        <v>343</v>
      </c>
      <c r="D2" s="237" t="s">
        <v>56</v>
      </c>
      <c r="E2" s="201"/>
      <c r="F2" s="241" t="s">
        <v>50</v>
      </c>
      <c r="G2" s="242" t="s">
        <v>56</v>
      </c>
      <c r="H2" s="78"/>
      <c r="I2" s="241" t="s">
        <v>0</v>
      </c>
      <c r="J2" s="242" t="s">
        <v>56</v>
      </c>
      <c r="K2" s="78"/>
      <c r="L2" s="243" t="s">
        <v>57</v>
      </c>
      <c r="M2" s="244"/>
      <c r="N2" s="245" t="s">
        <v>56</v>
      </c>
      <c r="P2" s="243" t="s">
        <v>9</v>
      </c>
      <c r="Q2" s="244"/>
      <c r="R2" s="245" t="s">
        <v>56</v>
      </c>
    </row>
    <row r="3" spans="1:11" s="206" customFormat="1" ht="13.5" thickBot="1">
      <c r="A3" s="205"/>
      <c r="B3" s="202"/>
      <c r="C3" s="200"/>
      <c r="D3" s="201"/>
      <c r="E3" s="201"/>
      <c r="F3" s="13"/>
      <c r="G3" s="13"/>
      <c r="H3" s="13"/>
      <c r="I3" s="13"/>
      <c r="J3" s="13"/>
      <c r="K3" s="78"/>
    </row>
    <row r="4" spans="1:18" ht="12.75">
      <c r="A4" s="199"/>
      <c r="B4" s="211" t="s">
        <v>347</v>
      </c>
      <c r="C4" s="231" t="s">
        <v>350</v>
      </c>
      <c r="D4" s="213">
        <v>530078.15</v>
      </c>
      <c r="E4" s="201"/>
      <c r="F4" s="211" t="s">
        <v>250</v>
      </c>
      <c r="G4" s="213">
        <v>72199.05</v>
      </c>
      <c r="H4" s="13"/>
      <c r="I4" s="249" t="s">
        <v>84</v>
      </c>
      <c r="J4" s="213">
        <v>3488927.25</v>
      </c>
      <c r="K4" s="13"/>
      <c r="L4" s="211" t="s">
        <v>244</v>
      </c>
      <c r="M4" s="212" t="s">
        <v>246</v>
      </c>
      <c r="N4" s="213">
        <v>765992.6</v>
      </c>
      <c r="P4" s="211" t="s">
        <v>255</v>
      </c>
      <c r="Q4" s="231" t="s">
        <v>241</v>
      </c>
      <c r="R4" s="213">
        <v>99480.2</v>
      </c>
    </row>
    <row r="5" spans="1:18" ht="12.75">
      <c r="A5" s="13">
        <v>240</v>
      </c>
      <c r="B5" s="214" t="s">
        <v>351</v>
      </c>
      <c r="C5" s="228" t="s">
        <v>350</v>
      </c>
      <c r="D5" s="215">
        <v>1729212.8</v>
      </c>
      <c r="E5" s="13"/>
      <c r="F5" s="214" t="s">
        <v>273</v>
      </c>
      <c r="G5" s="215">
        <v>77185.6</v>
      </c>
      <c r="H5" s="13"/>
      <c r="I5" s="216" t="s">
        <v>78</v>
      </c>
      <c r="J5" s="215">
        <v>3492483.1</v>
      </c>
      <c r="K5" s="13"/>
      <c r="L5" s="214" t="s">
        <v>248</v>
      </c>
      <c r="M5" s="207" t="s">
        <v>246</v>
      </c>
      <c r="N5" s="215">
        <v>2105347.25</v>
      </c>
      <c r="P5" s="214" t="s">
        <v>283</v>
      </c>
      <c r="Q5" s="228" t="s">
        <v>241</v>
      </c>
      <c r="R5" s="215">
        <v>105553.55</v>
      </c>
    </row>
    <row r="6" spans="1:18" ht="12.75">
      <c r="A6" s="13">
        <v>4687</v>
      </c>
      <c r="B6" s="214" t="s">
        <v>267</v>
      </c>
      <c r="C6" s="228" t="s">
        <v>350</v>
      </c>
      <c r="D6" s="215">
        <v>491840.65</v>
      </c>
      <c r="E6" s="13"/>
      <c r="F6" s="214" t="s">
        <v>208</v>
      </c>
      <c r="G6" s="215">
        <v>95148.2</v>
      </c>
      <c r="H6" s="13"/>
      <c r="I6" s="214" t="s">
        <v>124</v>
      </c>
      <c r="J6" s="215">
        <v>3514745.4</v>
      </c>
      <c r="K6" s="13"/>
      <c r="L6" s="214" t="s">
        <v>249</v>
      </c>
      <c r="M6" s="207" t="s">
        <v>246</v>
      </c>
      <c r="N6" s="215">
        <v>152662.15</v>
      </c>
      <c r="P6" s="214" t="s">
        <v>209</v>
      </c>
      <c r="Q6" s="228" t="s">
        <v>241</v>
      </c>
      <c r="R6" s="215">
        <v>113154.5</v>
      </c>
    </row>
    <row r="7" spans="1:18" ht="12.75">
      <c r="A7" s="13">
        <v>1276</v>
      </c>
      <c r="B7" s="214" t="s">
        <v>271</v>
      </c>
      <c r="C7" s="228" t="s">
        <v>350</v>
      </c>
      <c r="D7" s="215">
        <v>196626.25</v>
      </c>
      <c r="E7" s="13"/>
      <c r="F7" s="214" t="s">
        <v>255</v>
      </c>
      <c r="G7" s="215">
        <v>99480.2</v>
      </c>
      <c r="H7" s="13"/>
      <c r="I7" s="214" t="s">
        <v>125</v>
      </c>
      <c r="J7" s="215">
        <v>3675592.75</v>
      </c>
      <c r="K7" s="13"/>
      <c r="L7" s="214" t="s">
        <v>250</v>
      </c>
      <c r="M7" s="207" t="s">
        <v>246</v>
      </c>
      <c r="N7" s="215">
        <v>72199.05</v>
      </c>
      <c r="P7" s="214" t="s">
        <v>190</v>
      </c>
      <c r="Q7" s="228" t="s">
        <v>241</v>
      </c>
      <c r="R7" s="215">
        <v>119375.1</v>
      </c>
    </row>
    <row r="8" spans="1:18" ht="12.75">
      <c r="A8" s="13">
        <v>11458</v>
      </c>
      <c r="B8" s="214" t="s">
        <v>177</v>
      </c>
      <c r="C8" s="228" t="s">
        <v>350</v>
      </c>
      <c r="D8" s="215">
        <v>107039.35</v>
      </c>
      <c r="E8" s="13"/>
      <c r="F8" s="214" t="s">
        <v>283</v>
      </c>
      <c r="G8" s="215">
        <v>105553.55</v>
      </c>
      <c r="H8" s="13"/>
      <c r="I8" s="214" t="s">
        <v>87</v>
      </c>
      <c r="J8" s="215">
        <v>3720195.25</v>
      </c>
      <c r="K8" s="13"/>
      <c r="L8" s="214" t="s">
        <v>251</v>
      </c>
      <c r="M8" s="207" t="s">
        <v>246</v>
      </c>
      <c r="N8" s="215">
        <v>208270.4</v>
      </c>
      <c r="P8" s="214" t="s">
        <v>94</v>
      </c>
      <c r="Q8" s="228" t="s">
        <v>241</v>
      </c>
      <c r="R8" s="215">
        <v>120320.35</v>
      </c>
    </row>
    <row r="9" spans="1:18" ht="12.75">
      <c r="A9" s="13">
        <v>151</v>
      </c>
      <c r="B9" s="214" t="s">
        <v>180</v>
      </c>
      <c r="C9" s="228" t="s">
        <v>350</v>
      </c>
      <c r="D9" s="215">
        <v>739362.2</v>
      </c>
      <c r="E9" s="13"/>
      <c r="F9" s="214" t="s">
        <v>177</v>
      </c>
      <c r="G9" s="215">
        <v>107039.35</v>
      </c>
      <c r="H9" s="13"/>
      <c r="I9" s="214" t="s">
        <v>136</v>
      </c>
      <c r="J9" s="215">
        <v>3903417</v>
      </c>
      <c r="K9" s="13"/>
      <c r="L9" s="214" t="s">
        <v>252</v>
      </c>
      <c r="M9" s="207" t="s">
        <v>246</v>
      </c>
      <c r="N9" s="215">
        <v>1096436.8</v>
      </c>
      <c r="P9" s="214" t="s">
        <v>92</v>
      </c>
      <c r="Q9" s="228" t="s">
        <v>241</v>
      </c>
      <c r="R9" s="215">
        <v>152021.85</v>
      </c>
    </row>
    <row r="10" spans="1:18" ht="12.75">
      <c r="A10" s="13">
        <v>248</v>
      </c>
      <c r="B10" s="214" t="s">
        <v>230</v>
      </c>
      <c r="C10" s="228" t="s">
        <v>350</v>
      </c>
      <c r="D10" s="215">
        <v>910095.25</v>
      </c>
      <c r="E10" s="13"/>
      <c r="F10" s="214" t="s">
        <v>209</v>
      </c>
      <c r="G10" s="215">
        <v>113154.5</v>
      </c>
      <c r="H10" s="13"/>
      <c r="I10" s="214" t="s">
        <v>131</v>
      </c>
      <c r="J10" s="215">
        <v>4001765.75</v>
      </c>
      <c r="K10" s="13"/>
      <c r="L10" s="214" t="s">
        <v>254</v>
      </c>
      <c r="M10" s="207" t="s">
        <v>246</v>
      </c>
      <c r="N10" s="215">
        <v>5035855.95</v>
      </c>
      <c r="P10" s="214" t="s">
        <v>249</v>
      </c>
      <c r="Q10" s="228" t="s">
        <v>241</v>
      </c>
      <c r="R10" s="215">
        <v>152662.15</v>
      </c>
    </row>
    <row r="11" spans="1:18" ht="12.75">
      <c r="A11" s="13">
        <v>265</v>
      </c>
      <c r="B11" s="214" t="s">
        <v>126</v>
      </c>
      <c r="C11" s="228" t="s">
        <v>350</v>
      </c>
      <c r="D11" s="215">
        <v>3080650.5</v>
      </c>
      <c r="E11" s="13"/>
      <c r="F11" s="214" t="s">
        <v>190</v>
      </c>
      <c r="G11" s="215">
        <v>119375.1</v>
      </c>
      <c r="H11" s="13"/>
      <c r="I11" s="214" t="s">
        <v>225</v>
      </c>
      <c r="J11" s="215">
        <v>4179543.05</v>
      </c>
      <c r="K11" s="13"/>
      <c r="L11" s="214" t="s">
        <v>255</v>
      </c>
      <c r="M11" s="207" t="s">
        <v>256</v>
      </c>
      <c r="N11" s="215">
        <v>99480.2</v>
      </c>
      <c r="P11" s="214" t="s">
        <v>206</v>
      </c>
      <c r="Q11" s="228" t="s">
        <v>241</v>
      </c>
      <c r="R11" s="215">
        <v>163998.5</v>
      </c>
    </row>
    <row r="12" spans="1:18" ht="12.75">
      <c r="A12" s="13">
        <v>264</v>
      </c>
      <c r="B12" s="214" t="s">
        <v>140</v>
      </c>
      <c r="C12" s="228" t="s">
        <v>350</v>
      </c>
      <c r="D12" s="215">
        <v>440452.3</v>
      </c>
      <c r="E12" s="13"/>
      <c r="F12" s="214" t="s">
        <v>94</v>
      </c>
      <c r="G12" s="215">
        <v>120320.35</v>
      </c>
      <c r="H12" s="13"/>
      <c r="I12" s="214" t="s">
        <v>85</v>
      </c>
      <c r="J12" s="215">
        <v>4668566</v>
      </c>
      <c r="K12" s="13"/>
      <c r="L12" s="214" t="s">
        <v>259</v>
      </c>
      <c r="M12" s="207" t="s">
        <v>256</v>
      </c>
      <c r="N12" s="215">
        <v>745068.85</v>
      </c>
      <c r="P12" s="214" t="s">
        <v>280</v>
      </c>
      <c r="Q12" s="228" t="s">
        <v>241</v>
      </c>
      <c r="R12" s="215">
        <v>188471.45</v>
      </c>
    </row>
    <row r="13" spans="1:18" ht="12.75">
      <c r="A13" s="13">
        <v>315</v>
      </c>
      <c r="B13" s="214" t="s">
        <v>160</v>
      </c>
      <c r="C13" s="228" t="s">
        <v>350</v>
      </c>
      <c r="D13" s="215">
        <v>800974.45</v>
      </c>
      <c r="E13" s="13"/>
      <c r="F13" s="214" t="s">
        <v>159</v>
      </c>
      <c r="G13" s="215">
        <v>120906.5</v>
      </c>
      <c r="H13" s="13"/>
      <c r="I13" s="216" t="s">
        <v>80</v>
      </c>
      <c r="J13" s="215">
        <v>4742210.95</v>
      </c>
      <c r="K13" s="13"/>
      <c r="L13" s="214" t="s">
        <v>260</v>
      </c>
      <c r="M13" s="207" t="s">
        <v>256</v>
      </c>
      <c r="N13" s="215">
        <v>219093.75</v>
      </c>
      <c r="P13" s="214" t="s">
        <v>106</v>
      </c>
      <c r="Q13" s="228" t="s">
        <v>241</v>
      </c>
      <c r="R13" s="215">
        <v>189756.8</v>
      </c>
    </row>
    <row r="14" spans="1:18" ht="12.75">
      <c r="A14" s="13">
        <v>377</v>
      </c>
      <c r="B14" s="214" t="s">
        <v>166</v>
      </c>
      <c r="C14" s="228" t="s">
        <v>350</v>
      </c>
      <c r="D14" s="215">
        <v>361479.75</v>
      </c>
      <c r="E14" s="13"/>
      <c r="F14" s="214" t="s">
        <v>215</v>
      </c>
      <c r="G14" s="215">
        <v>139109.45</v>
      </c>
      <c r="H14" s="13"/>
      <c r="I14" s="214" t="s">
        <v>132</v>
      </c>
      <c r="J14" s="215">
        <v>4863317.9</v>
      </c>
      <c r="K14" s="13"/>
      <c r="L14" s="214" t="s">
        <v>261</v>
      </c>
      <c r="M14" s="207" t="s">
        <v>256</v>
      </c>
      <c r="N14" s="215">
        <v>2363528.75</v>
      </c>
      <c r="P14" s="214" t="s">
        <v>278</v>
      </c>
      <c r="Q14" s="228" t="s">
        <v>241</v>
      </c>
      <c r="R14" s="215">
        <v>196297.55</v>
      </c>
    </row>
    <row r="15" spans="1:18" ht="12.75">
      <c r="A15" s="13">
        <v>943</v>
      </c>
      <c r="B15" s="214" t="s">
        <v>170</v>
      </c>
      <c r="C15" s="228" t="s">
        <v>350</v>
      </c>
      <c r="D15" s="215">
        <v>235027.15</v>
      </c>
      <c r="E15" s="13"/>
      <c r="F15" s="218" t="s">
        <v>217</v>
      </c>
      <c r="G15" s="217">
        <v>145885.8</v>
      </c>
      <c r="H15" s="31"/>
      <c r="I15" s="214" t="s">
        <v>254</v>
      </c>
      <c r="J15" s="215">
        <v>5035855.95</v>
      </c>
      <c r="K15" s="13"/>
      <c r="L15" s="214" t="s">
        <v>262</v>
      </c>
      <c r="M15" s="207" t="s">
        <v>256</v>
      </c>
      <c r="N15" s="215">
        <v>802197.1</v>
      </c>
      <c r="P15" s="214" t="s">
        <v>109</v>
      </c>
      <c r="Q15" s="228" t="s">
        <v>241</v>
      </c>
      <c r="R15" s="215">
        <v>211248.65</v>
      </c>
    </row>
    <row r="16" spans="1:18" ht="12.75">
      <c r="A16" s="13">
        <v>8040</v>
      </c>
      <c r="B16" s="214" t="s">
        <v>102</v>
      </c>
      <c r="C16" s="228" t="s">
        <v>350</v>
      </c>
      <c r="D16" s="215">
        <v>787642.15</v>
      </c>
      <c r="E16" s="13"/>
      <c r="F16" s="214" t="s">
        <v>112</v>
      </c>
      <c r="G16" s="215">
        <v>150543.65</v>
      </c>
      <c r="H16" s="13"/>
      <c r="I16" s="214" t="s">
        <v>354</v>
      </c>
      <c r="J16" s="215">
        <v>5041154.1</v>
      </c>
      <c r="K16" s="31"/>
      <c r="L16" s="214" t="s">
        <v>263</v>
      </c>
      <c r="M16" s="207" t="s">
        <v>256</v>
      </c>
      <c r="N16" s="215">
        <v>869789.6</v>
      </c>
      <c r="P16" s="214" t="s">
        <v>260</v>
      </c>
      <c r="Q16" s="228" t="s">
        <v>241</v>
      </c>
      <c r="R16" s="215">
        <v>219093.75</v>
      </c>
    </row>
    <row r="17" spans="1:18" ht="12.75">
      <c r="A17" s="13">
        <v>122</v>
      </c>
      <c r="B17" s="214" t="s">
        <v>103</v>
      </c>
      <c r="C17" s="228" t="s">
        <v>350</v>
      </c>
      <c r="D17" s="215">
        <v>470416.25</v>
      </c>
      <c r="E17" s="13"/>
      <c r="F17" s="214" t="s">
        <v>92</v>
      </c>
      <c r="G17" s="215">
        <v>152021.85</v>
      </c>
      <c r="H17" s="13"/>
      <c r="I17" s="216" t="s">
        <v>83</v>
      </c>
      <c r="J17" s="215">
        <v>5342418.1</v>
      </c>
      <c r="K17" s="13"/>
      <c r="L17" s="214" t="s">
        <v>265</v>
      </c>
      <c r="M17" s="207" t="s">
        <v>256</v>
      </c>
      <c r="N17" s="215">
        <v>2336217.2</v>
      </c>
      <c r="P17" s="214" t="s">
        <v>193</v>
      </c>
      <c r="Q17" s="228" t="s">
        <v>241</v>
      </c>
      <c r="R17" s="215">
        <v>233271.55</v>
      </c>
    </row>
    <row r="18" spans="1:18" ht="12.75">
      <c r="A18" s="13">
        <v>947</v>
      </c>
      <c r="B18" s="214" t="s">
        <v>114</v>
      </c>
      <c r="C18" s="228" t="s">
        <v>350</v>
      </c>
      <c r="D18" s="215">
        <v>348705.1</v>
      </c>
      <c r="E18" s="13"/>
      <c r="F18" s="214" t="s">
        <v>249</v>
      </c>
      <c r="G18" s="215">
        <v>152662.15</v>
      </c>
      <c r="H18" s="13"/>
      <c r="I18" s="214" t="s">
        <v>133</v>
      </c>
      <c r="J18" s="215">
        <v>5417235.35</v>
      </c>
      <c r="K18" s="13"/>
      <c r="L18" s="216" t="s">
        <v>266</v>
      </c>
      <c r="M18" s="208" t="s">
        <v>256</v>
      </c>
      <c r="N18" s="217">
        <v>3219813.15</v>
      </c>
      <c r="P18" s="214" t="s">
        <v>189</v>
      </c>
      <c r="Q18" s="228" t="s">
        <v>241</v>
      </c>
      <c r="R18" s="215">
        <v>233612.6</v>
      </c>
    </row>
    <row r="19" spans="1:18" ht="12.75">
      <c r="A19" s="13">
        <v>11934</v>
      </c>
      <c r="B19" s="214" t="s">
        <v>12</v>
      </c>
      <c r="C19" s="228" t="s">
        <v>350</v>
      </c>
      <c r="D19" s="215">
        <v>1401023.9</v>
      </c>
      <c r="E19" s="13"/>
      <c r="F19" s="214" t="s">
        <v>206</v>
      </c>
      <c r="G19" s="215">
        <v>163998.5</v>
      </c>
      <c r="H19" s="13"/>
      <c r="I19" s="216" t="s">
        <v>184</v>
      </c>
      <c r="J19" s="217">
        <v>5611650</v>
      </c>
      <c r="K19" s="13"/>
      <c r="L19" s="214" t="s">
        <v>267</v>
      </c>
      <c r="M19" s="207" t="s">
        <v>256</v>
      </c>
      <c r="N19" s="215">
        <v>491840.65</v>
      </c>
      <c r="P19" s="214" t="s">
        <v>121</v>
      </c>
      <c r="Q19" s="228" t="s">
        <v>241</v>
      </c>
      <c r="R19" s="215">
        <v>257103.25</v>
      </c>
    </row>
    <row r="20" spans="1:18" ht="12.75">
      <c r="A20" s="13">
        <v>346</v>
      </c>
      <c r="B20" s="214" t="s">
        <v>232</v>
      </c>
      <c r="C20" s="228" t="s">
        <v>235</v>
      </c>
      <c r="D20" s="215">
        <v>209051.96</v>
      </c>
      <c r="E20" s="13"/>
      <c r="F20" s="214" t="s">
        <v>157</v>
      </c>
      <c r="G20" s="215">
        <v>183430.75</v>
      </c>
      <c r="H20" s="13"/>
      <c r="I20" s="214" t="s">
        <v>117</v>
      </c>
      <c r="J20" s="215">
        <v>5633978.8</v>
      </c>
      <c r="K20" s="13"/>
      <c r="L20" s="214" t="s">
        <v>269</v>
      </c>
      <c r="M20" s="207" t="s">
        <v>256</v>
      </c>
      <c r="N20" s="215">
        <v>197118.35</v>
      </c>
      <c r="P20" s="214" t="s">
        <v>93</v>
      </c>
      <c r="Q20" s="228" t="s">
        <v>241</v>
      </c>
      <c r="R20" s="215">
        <v>261961.55</v>
      </c>
    </row>
    <row r="21" spans="1:18" ht="12.75">
      <c r="A21" s="13">
        <v>320</v>
      </c>
      <c r="B21" s="214" t="s">
        <v>275</v>
      </c>
      <c r="C21" s="228" t="s">
        <v>235</v>
      </c>
      <c r="D21" s="215">
        <v>491114.85</v>
      </c>
      <c r="E21" s="13"/>
      <c r="F21" s="214" t="s">
        <v>280</v>
      </c>
      <c r="G21" s="215">
        <v>188471.45</v>
      </c>
      <c r="H21" s="13"/>
      <c r="I21" s="216" t="s">
        <v>74</v>
      </c>
      <c r="J21" s="215">
        <v>5737092.75</v>
      </c>
      <c r="K21" s="13"/>
      <c r="L21" s="214" t="s">
        <v>271</v>
      </c>
      <c r="M21" s="207" t="s">
        <v>256</v>
      </c>
      <c r="N21" s="215">
        <v>196626.25</v>
      </c>
      <c r="P21" s="214" t="s">
        <v>187</v>
      </c>
      <c r="Q21" s="228" t="s">
        <v>241</v>
      </c>
      <c r="R21" s="215">
        <v>279457.7</v>
      </c>
    </row>
    <row r="22" spans="1:18" ht="12.75">
      <c r="A22" s="13">
        <v>1101</v>
      </c>
      <c r="B22" s="218" t="s">
        <v>217</v>
      </c>
      <c r="C22" s="229" t="s">
        <v>235</v>
      </c>
      <c r="D22" s="217">
        <v>145885.8</v>
      </c>
      <c r="E22" s="13"/>
      <c r="F22" s="214" t="s">
        <v>106</v>
      </c>
      <c r="G22" s="215">
        <v>189756.8</v>
      </c>
      <c r="H22" s="13"/>
      <c r="I22" s="216" t="s">
        <v>76</v>
      </c>
      <c r="J22" s="215">
        <v>5803051.25</v>
      </c>
      <c r="K22" s="13"/>
      <c r="L22" s="214" t="s">
        <v>272</v>
      </c>
      <c r="M22" s="207" t="s">
        <v>256</v>
      </c>
      <c r="N22" s="215">
        <v>497397.2</v>
      </c>
      <c r="P22" s="214" t="s">
        <v>289</v>
      </c>
      <c r="Q22" s="228" t="s">
        <v>241</v>
      </c>
      <c r="R22" s="215">
        <v>319802.3</v>
      </c>
    </row>
    <row r="23" spans="1:18" ht="12.75">
      <c r="A23" s="29">
        <v>12160</v>
      </c>
      <c r="B23" s="214" t="s">
        <v>123</v>
      </c>
      <c r="C23" s="228" t="s">
        <v>235</v>
      </c>
      <c r="D23" s="215">
        <v>1379637.5</v>
      </c>
      <c r="E23" s="31"/>
      <c r="F23" s="214" t="s">
        <v>278</v>
      </c>
      <c r="G23" s="215">
        <v>196297.55</v>
      </c>
      <c r="H23" s="13"/>
      <c r="I23" s="214" t="s">
        <v>68</v>
      </c>
      <c r="J23" s="215">
        <v>5924935.3</v>
      </c>
      <c r="K23" s="13"/>
      <c r="L23" s="214" t="s">
        <v>273</v>
      </c>
      <c r="M23" s="207" t="s">
        <v>256</v>
      </c>
      <c r="N23" s="215">
        <v>77185.6</v>
      </c>
      <c r="P23" s="216" t="s">
        <v>118</v>
      </c>
      <c r="Q23" s="229" t="s">
        <v>241</v>
      </c>
      <c r="R23" s="217">
        <v>361399.95</v>
      </c>
    </row>
    <row r="24" spans="1:18" ht="12.75">
      <c r="A24" s="13">
        <v>318</v>
      </c>
      <c r="B24" s="214" t="s">
        <v>149</v>
      </c>
      <c r="C24" s="228" t="s">
        <v>235</v>
      </c>
      <c r="D24" s="215">
        <v>1200461.8</v>
      </c>
      <c r="E24" s="13"/>
      <c r="F24" s="214" t="s">
        <v>271</v>
      </c>
      <c r="G24" s="215">
        <v>196626.25</v>
      </c>
      <c r="H24" s="13"/>
      <c r="I24" s="214" t="s">
        <v>137</v>
      </c>
      <c r="J24" s="215">
        <v>6320486.8</v>
      </c>
      <c r="K24" s="13"/>
      <c r="L24" s="214" t="s">
        <v>274</v>
      </c>
      <c r="M24" s="207" t="s">
        <v>256</v>
      </c>
      <c r="N24" s="215">
        <v>492537.95</v>
      </c>
      <c r="P24" s="214" t="s">
        <v>108</v>
      </c>
      <c r="Q24" s="228" t="s">
        <v>241</v>
      </c>
      <c r="R24" s="215">
        <v>380342.95</v>
      </c>
    </row>
    <row r="25" spans="1:18" ht="12.75">
      <c r="A25" s="13">
        <v>335</v>
      </c>
      <c r="B25" s="214" t="s">
        <v>152</v>
      </c>
      <c r="C25" s="228" t="s">
        <v>235</v>
      </c>
      <c r="D25" s="215">
        <v>1707658.25</v>
      </c>
      <c r="E25" s="13"/>
      <c r="F25" s="214" t="s">
        <v>276</v>
      </c>
      <c r="G25" s="215">
        <v>196626.25</v>
      </c>
      <c r="H25" s="13"/>
      <c r="I25" s="214" t="s">
        <v>66</v>
      </c>
      <c r="J25" s="215">
        <v>6329480.45</v>
      </c>
      <c r="K25" s="13"/>
      <c r="L25" s="214" t="s">
        <v>275</v>
      </c>
      <c r="M25" s="207" t="s">
        <v>256</v>
      </c>
      <c r="N25" s="215">
        <v>491114.85</v>
      </c>
      <c r="P25" s="214" t="s">
        <v>142</v>
      </c>
      <c r="Q25" s="228" t="s">
        <v>241</v>
      </c>
      <c r="R25" s="215">
        <v>390201.1</v>
      </c>
    </row>
    <row r="26" spans="1:18" ht="12.75">
      <c r="A26" s="13">
        <v>406</v>
      </c>
      <c r="B26" s="214" t="s">
        <v>159</v>
      </c>
      <c r="C26" s="228" t="s">
        <v>235</v>
      </c>
      <c r="D26" s="215">
        <v>120906.5</v>
      </c>
      <c r="E26" s="13"/>
      <c r="F26" s="214" t="s">
        <v>269</v>
      </c>
      <c r="G26" s="215">
        <v>197118.35</v>
      </c>
      <c r="H26" s="13"/>
      <c r="I26" s="216" t="s">
        <v>200</v>
      </c>
      <c r="J26" s="217">
        <v>6384354.35</v>
      </c>
      <c r="K26" s="13"/>
      <c r="L26" s="214" t="s">
        <v>276</v>
      </c>
      <c r="M26" s="207" t="s">
        <v>256</v>
      </c>
      <c r="N26" s="215">
        <v>196626.25</v>
      </c>
      <c r="P26" s="214" t="s">
        <v>101</v>
      </c>
      <c r="Q26" s="228" t="s">
        <v>241</v>
      </c>
      <c r="R26" s="215">
        <v>394840.9</v>
      </c>
    </row>
    <row r="27" spans="1:18" ht="12.75">
      <c r="A27" s="13">
        <v>789</v>
      </c>
      <c r="B27" s="214" t="s">
        <v>164</v>
      </c>
      <c r="C27" s="228" t="s">
        <v>235</v>
      </c>
      <c r="D27" s="215">
        <v>485149.8</v>
      </c>
      <c r="E27" s="13"/>
      <c r="F27" s="214" t="s">
        <v>277</v>
      </c>
      <c r="G27" s="215">
        <v>198958.5</v>
      </c>
      <c r="H27" s="13"/>
      <c r="I27" s="216" t="s">
        <v>82</v>
      </c>
      <c r="J27" s="215">
        <v>6470840.45</v>
      </c>
      <c r="K27" s="13"/>
      <c r="L27" s="214" t="s">
        <v>277</v>
      </c>
      <c r="M27" s="207" t="s">
        <v>256</v>
      </c>
      <c r="N27" s="215">
        <v>198958.5</v>
      </c>
      <c r="P27" s="214" t="s">
        <v>163</v>
      </c>
      <c r="Q27" s="228" t="s">
        <v>241</v>
      </c>
      <c r="R27" s="215">
        <v>408958.85</v>
      </c>
    </row>
    <row r="28" spans="1:18" ht="12.75">
      <c r="A28" s="13">
        <v>90</v>
      </c>
      <c r="B28" s="216" t="s">
        <v>82</v>
      </c>
      <c r="C28" s="228" t="s">
        <v>235</v>
      </c>
      <c r="D28" s="215">
        <v>6470840.45</v>
      </c>
      <c r="E28" s="13"/>
      <c r="F28" s="214" t="s">
        <v>251</v>
      </c>
      <c r="G28" s="215">
        <v>208270.4</v>
      </c>
      <c r="H28" s="13"/>
      <c r="I28" s="216" t="s">
        <v>79</v>
      </c>
      <c r="J28" s="215">
        <v>6655980.25</v>
      </c>
      <c r="K28" s="13"/>
      <c r="L28" s="214" t="s">
        <v>278</v>
      </c>
      <c r="M28" s="207" t="s">
        <v>256</v>
      </c>
      <c r="N28" s="215">
        <v>196297.55</v>
      </c>
      <c r="P28" s="214" t="s">
        <v>95</v>
      </c>
      <c r="Q28" s="228" t="s">
        <v>241</v>
      </c>
      <c r="R28" s="215">
        <v>413281.35</v>
      </c>
    </row>
    <row r="29" spans="1:18" ht="12.75">
      <c r="A29" s="13">
        <v>329</v>
      </c>
      <c r="B29" s="214" t="s">
        <v>100</v>
      </c>
      <c r="C29" s="228" t="s">
        <v>235</v>
      </c>
      <c r="D29" s="215">
        <v>671082.85</v>
      </c>
      <c r="E29" s="13"/>
      <c r="F29" s="214" t="s">
        <v>232</v>
      </c>
      <c r="G29" s="215">
        <v>209051.96</v>
      </c>
      <c r="H29" s="13"/>
      <c r="I29" s="214" t="s">
        <v>73</v>
      </c>
      <c r="J29" s="215">
        <v>8149289.05</v>
      </c>
      <c r="K29" s="13"/>
      <c r="L29" s="214" t="s">
        <v>279</v>
      </c>
      <c r="M29" s="207" t="s">
        <v>256</v>
      </c>
      <c r="N29" s="215">
        <v>493337.85</v>
      </c>
      <c r="P29" s="214" t="s">
        <v>198</v>
      </c>
      <c r="Q29" s="228" t="s">
        <v>241</v>
      </c>
      <c r="R29" s="215">
        <v>435933.15</v>
      </c>
    </row>
    <row r="30" spans="1:18" ht="12.75">
      <c r="A30" s="13">
        <v>142</v>
      </c>
      <c r="B30" s="214" t="s">
        <v>16</v>
      </c>
      <c r="C30" s="228" t="s">
        <v>235</v>
      </c>
      <c r="D30" s="215">
        <v>2499764.45</v>
      </c>
      <c r="E30" s="13"/>
      <c r="F30" s="214" t="s">
        <v>109</v>
      </c>
      <c r="G30" s="215">
        <v>211248.65</v>
      </c>
      <c r="H30" s="13"/>
      <c r="I30" s="216" t="s">
        <v>77</v>
      </c>
      <c r="J30" s="215">
        <v>9422798.25</v>
      </c>
      <c r="K30" s="13"/>
      <c r="L30" s="214" t="s">
        <v>280</v>
      </c>
      <c r="M30" s="207" t="s">
        <v>281</v>
      </c>
      <c r="N30" s="215">
        <v>188471.45</v>
      </c>
      <c r="P30" s="214" t="s">
        <v>98</v>
      </c>
      <c r="Q30" s="228" t="s">
        <v>241</v>
      </c>
      <c r="R30" s="215">
        <v>460149.6</v>
      </c>
    </row>
    <row r="31" spans="1:18" ht="12.75">
      <c r="A31" s="13">
        <v>334</v>
      </c>
      <c r="B31" s="214" t="s">
        <v>269</v>
      </c>
      <c r="C31" s="228" t="s">
        <v>270</v>
      </c>
      <c r="D31" s="215">
        <v>197118.35</v>
      </c>
      <c r="E31" s="13"/>
      <c r="F31" s="214" t="s">
        <v>107</v>
      </c>
      <c r="G31" s="215">
        <v>217524.35</v>
      </c>
      <c r="H31" s="13"/>
      <c r="I31" s="216" t="s">
        <v>201</v>
      </c>
      <c r="J31" s="217">
        <v>9835524.8</v>
      </c>
      <c r="K31" s="13"/>
      <c r="L31" s="214" t="s">
        <v>282</v>
      </c>
      <c r="M31" s="207" t="s">
        <v>281</v>
      </c>
      <c r="N31" s="215">
        <v>584374.45</v>
      </c>
      <c r="P31" s="214" t="s">
        <v>274</v>
      </c>
      <c r="Q31" s="228" t="s">
        <v>241</v>
      </c>
      <c r="R31" s="215">
        <v>492537.95</v>
      </c>
    </row>
    <row r="32" spans="1:18" ht="12.75">
      <c r="A32" s="13">
        <v>885</v>
      </c>
      <c r="B32" s="214" t="s">
        <v>215</v>
      </c>
      <c r="C32" s="228" t="s">
        <v>270</v>
      </c>
      <c r="D32" s="215">
        <v>139109.45</v>
      </c>
      <c r="E32" s="13"/>
      <c r="F32" s="214" t="s">
        <v>260</v>
      </c>
      <c r="G32" s="215">
        <v>219093.75</v>
      </c>
      <c r="H32" s="13"/>
      <c r="I32" s="216" t="s">
        <v>81</v>
      </c>
      <c r="J32" s="215">
        <v>10393770.45</v>
      </c>
      <c r="K32" s="13"/>
      <c r="L32" s="214" t="s">
        <v>283</v>
      </c>
      <c r="M32" s="207" t="s">
        <v>281</v>
      </c>
      <c r="N32" s="215">
        <v>105553.55</v>
      </c>
      <c r="P32" s="214" t="s">
        <v>89</v>
      </c>
      <c r="Q32" s="228" t="s">
        <v>241</v>
      </c>
      <c r="R32" s="215">
        <v>508573</v>
      </c>
    </row>
    <row r="33" spans="1:18" ht="12.75">
      <c r="A33" s="13">
        <v>896</v>
      </c>
      <c r="B33" s="214" t="s">
        <v>227</v>
      </c>
      <c r="C33" s="228" t="s">
        <v>270</v>
      </c>
      <c r="D33" s="215">
        <v>1660394.8</v>
      </c>
      <c r="E33" s="13"/>
      <c r="F33" s="214" t="s">
        <v>193</v>
      </c>
      <c r="G33" s="215">
        <v>233271.55</v>
      </c>
      <c r="H33" s="13"/>
      <c r="I33" s="214" t="s">
        <v>128</v>
      </c>
      <c r="J33" s="215">
        <v>10868397.1</v>
      </c>
      <c r="K33" s="13"/>
      <c r="L33" s="214" t="s">
        <v>284</v>
      </c>
      <c r="M33" s="207" t="s">
        <v>281</v>
      </c>
      <c r="N33" s="215">
        <v>2650843.9</v>
      </c>
      <c r="P33" s="214" t="s">
        <v>173</v>
      </c>
      <c r="Q33" s="228" t="s">
        <v>241</v>
      </c>
      <c r="R33" s="215">
        <v>555380.45</v>
      </c>
    </row>
    <row r="34" spans="1:18" ht="12.75">
      <c r="A34" s="13">
        <v>250</v>
      </c>
      <c r="B34" s="214" t="s">
        <v>117</v>
      </c>
      <c r="C34" s="228" t="s">
        <v>270</v>
      </c>
      <c r="D34" s="215">
        <v>5633978.8</v>
      </c>
      <c r="E34" s="13"/>
      <c r="F34" s="214" t="s">
        <v>189</v>
      </c>
      <c r="G34" s="215">
        <v>233612.6</v>
      </c>
      <c r="H34" s="13"/>
      <c r="I34" s="214" t="s">
        <v>119</v>
      </c>
      <c r="J34" s="215">
        <v>15885363.25</v>
      </c>
      <c r="K34" s="13"/>
      <c r="L34" s="214" t="s">
        <v>287</v>
      </c>
      <c r="M34" s="207" t="s">
        <v>334</v>
      </c>
      <c r="N34" s="215">
        <v>735602.1</v>
      </c>
      <c r="P34" s="214" t="s">
        <v>282</v>
      </c>
      <c r="Q34" s="228" t="s">
        <v>241</v>
      </c>
      <c r="R34" s="215">
        <v>584374.45</v>
      </c>
    </row>
    <row r="35" spans="1:18" ht="12.75">
      <c r="A35" s="13">
        <v>282</v>
      </c>
      <c r="B35" s="214" t="s">
        <v>125</v>
      </c>
      <c r="C35" s="228" t="s">
        <v>270</v>
      </c>
      <c r="D35" s="215">
        <v>3675592.75</v>
      </c>
      <c r="E35" s="13"/>
      <c r="F35" s="214" t="s">
        <v>170</v>
      </c>
      <c r="G35" s="215">
        <v>235027.15</v>
      </c>
      <c r="H35" s="13"/>
      <c r="I35" s="214" t="s">
        <v>357</v>
      </c>
      <c r="J35" s="215">
        <v>16634462</v>
      </c>
      <c r="K35" s="13"/>
      <c r="L35" s="214" t="s">
        <v>288</v>
      </c>
      <c r="M35" s="207" t="s">
        <v>334</v>
      </c>
      <c r="N35" s="215">
        <v>1025835.65</v>
      </c>
      <c r="P35" s="214" t="s">
        <v>191</v>
      </c>
      <c r="Q35" s="228" t="s">
        <v>241</v>
      </c>
      <c r="R35" s="215">
        <v>617409.75</v>
      </c>
    </row>
    <row r="36" spans="1:18" ht="12.75">
      <c r="A36" s="13">
        <v>272</v>
      </c>
      <c r="B36" s="214" t="s">
        <v>127</v>
      </c>
      <c r="C36" s="228" t="s">
        <v>270</v>
      </c>
      <c r="D36" s="215">
        <v>396519.55</v>
      </c>
      <c r="E36" s="13"/>
      <c r="F36" s="214" t="s">
        <v>165</v>
      </c>
      <c r="G36" s="215">
        <v>248867.7</v>
      </c>
      <c r="H36" s="13"/>
      <c r="I36" s="214" t="s">
        <v>258</v>
      </c>
      <c r="J36" s="215">
        <v>17317502.5</v>
      </c>
      <c r="K36" s="13"/>
      <c r="L36" s="214" t="s">
        <v>289</v>
      </c>
      <c r="M36" s="207" t="s">
        <v>334</v>
      </c>
      <c r="N36" s="215">
        <v>319802.3</v>
      </c>
      <c r="P36" s="214" t="s">
        <v>178</v>
      </c>
      <c r="Q36" s="228" t="s">
        <v>241</v>
      </c>
      <c r="R36" s="215">
        <v>653536.35</v>
      </c>
    </row>
    <row r="37" spans="1:18" ht="12.75">
      <c r="A37" s="13">
        <v>328</v>
      </c>
      <c r="B37" s="214" t="s">
        <v>132</v>
      </c>
      <c r="C37" s="228" t="s">
        <v>270</v>
      </c>
      <c r="D37" s="215">
        <v>4863317.9</v>
      </c>
      <c r="E37" s="13"/>
      <c r="F37" s="214" t="s">
        <v>86</v>
      </c>
      <c r="G37" s="215">
        <v>251546.7</v>
      </c>
      <c r="H37" s="13"/>
      <c r="I37" s="214" t="s">
        <v>257</v>
      </c>
      <c r="J37" s="215">
        <v>21897697.6</v>
      </c>
      <c r="K37" s="13"/>
      <c r="L37" s="214" t="s">
        <v>290</v>
      </c>
      <c r="M37" s="207" t="s">
        <v>334</v>
      </c>
      <c r="N37" s="215">
        <v>298438.7</v>
      </c>
      <c r="P37" s="214" t="s">
        <v>287</v>
      </c>
      <c r="Q37" s="228" t="s">
        <v>241</v>
      </c>
      <c r="R37" s="215">
        <v>735602.1</v>
      </c>
    </row>
    <row r="38" spans="1:18" ht="12.75">
      <c r="A38" s="13">
        <v>263</v>
      </c>
      <c r="B38" s="214" t="s">
        <v>135</v>
      </c>
      <c r="C38" s="228" t="s">
        <v>270</v>
      </c>
      <c r="D38" s="215">
        <v>1692585.55</v>
      </c>
      <c r="E38" s="13"/>
      <c r="F38" s="214" t="s">
        <v>121</v>
      </c>
      <c r="G38" s="215">
        <v>257103.25</v>
      </c>
      <c r="H38" s="13"/>
      <c r="I38" s="214" t="s">
        <v>70</v>
      </c>
      <c r="J38" s="215">
        <v>24042619.95</v>
      </c>
      <c r="K38" s="13"/>
      <c r="L38" s="214" t="s">
        <v>173</v>
      </c>
      <c r="M38" s="207" t="s">
        <v>334</v>
      </c>
      <c r="N38" s="215">
        <v>555380.45</v>
      </c>
      <c r="P38" s="214" t="s">
        <v>259</v>
      </c>
      <c r="Q38" s="228" t="s">
        <v>241</v>
      </c>
      <c r="R38" s="215">
        <v>745068.85</v>
      </c>
    </row>
    <row r="39" spans="1:18" ht="12.75">
      <c r="A39" s="13">
        <v>266</v>
      </c>
      <c r="B39" s="214" t="s">
        <v>148</v>
      </c>
      <c r="C39" s="228" t="s">
        <v>270</v>
      </c>
      <c r="D39" s="215">
        <v>2674526.45</v>
      </c>
      <c r="E39" s="13"/>
      <c r="F39" s="214" t="s">
        <v>93</v>
      </c>
      <c r="G39" s="215">
        <v>261961.55</v>
      </c>
      <c r="H39" s="13"/>
      <c r="I39" s="214" t="s">
        <v>181</v>
      </c>
      <c r="J39" s="215">
        <v>33830838.55</v>
      </c>
      <c r="K39" s="13"/>
      <c r="L39" s="214" t="s">
        <v>176</v>
      </c>
      <c r="M39" s="207" t="s">
        <v>335</v>
      </c>
      <c r="N39" s="215">
        <v>847149.2</v>
      </c>
      <c r="P39" s="214" t="s">
        <v>99</v>
      </c>
      <c r="Q39" s="228" t="s">
        <v>241</v>
      </c>
      <c r="R39" s="215">
        <v>748146.85</v>
      </c>
    </row>
    <row r="40" spans="1:18" ht="12.75">
      <c r="A40" s="13">
        <v>177</v>
      </c>
      <c r="B40" s="214" t="s">
        <v>157</v>
      </c>
      <c r="C40" s="228" t="s">
        <v>270</v>
      </c>
      <c r="D40" s="215">
        <v>183430.75</v>
      </c>
      <c r="E40" s="13"/>
      <c r="F40" s="214" t="s">
        <v>168</v>
      </c>
      <c r="G40" s="215">
        <v>269587.2</v>
      </c>
      <c r="H40" s="13"/>
      <c r="I40" s="214" t="s">
        <v>69</v>
      </c>
      <c r="J40" s="215">
        <v>58080047.4</v>
      </c>
      <c r="K40" s="13"/>
      <c r="L40" s="214" t="s">
        <v>177</v>
      </c>
      <c r="M40" s="207" t="s">
        <v>335</v>
      </c>
      <c r="N40" s="215">
        <v>107039.35</v>
      </c>
      <c r="P40" s="214" t="s">
        <v>211</v>
      </c>
      <c r="Q40" s="228" t="s">
        <v>241</v>
      </c>
      <c r="R40" s="215">
        <v>764952.35</v>
      </c>
    </row>
    <row r="41" spans="1:18" ht="12.75">
      <c r="A41" s="13">
        <v>217</v>
      </c>
      <c r="B41" s="214" t="s">
        <v>168</v>
      </c>
      <c r="C41" s="228" t="s">
        <v>270</v>
      </c>
      <c r="D41" s="215">
        <v>269587.2</v>
      </c>
      <c r="E41" s="13"/>
      <c r="F41" s="214" t="s">
        <v>187</v>
      </c>
      <c r="G41" s="215">
        <v>279457.7</v>
      </c>
      <c r="H41" s="13"/>
      <c r="I41" s="250"/>
      <c r="J41" s="220"/>
      <c r="K41" s="13"/>
      <c r="L41" s="214" t="s">
        <v>178</v>
      </c>
      <c r="M41" s="207" t="s">
        <v>335</v>
      </c>
      <c r="N41" s="215">
        <v>653536.35</v>
      </c>
      <c r="P41" s="214" t="s">
        <v>262</v>
      </c>
      <c r="Q41" s="228" t="s">
        <v>241</v>
      </c>
      <c r="R41" s="215">
        <v>802197.1</v>
      </c>
    </row>
    <row r="42" spans="1:18" ht="12.75">
      <c r="A42" s="13">
        <v>372</v>
      </c>
      <c r="B42" s="214" t="s">
        <v>64</v>
      </c>
      <c r="C42" s="228" t="s">
        <v>270</v>
      </c>
      <c r="D42" s="215">
        <v>686544.1</v>
      </c>
      <c r="E42" s="13"/>
      <c r="F42" s="214" t="s">
        <v>290</v>
      </c>
      <c r="G42" s="215">
        <v>298438.7</v>
      </c>
      <c r="H42" s="13"/>
      <c r="I42" s="250"/>
      <c r="J42" s="221">
        <f>SUM(J4:J41)</f>
        <v>362317589.2</v>
      </c>
      <c r="K42" s="13"/>
      <c r="L42" s="214" t="s">
        <v>179</v>
      </c>
      <c r="M42" s="207" t="s">
        <v>335</v>
      </c>
      <c r="N42" s="215">
        <v>1158776.75</v>
      </c>
      <c r="P42" s="214" t="s">
        <v>176</v>
      </c>
      <c r="Q42" s="228" t="s">
        <v>241</v>
      </c>
      <c r="R42" s="215">
        <v>847149.2</v>
      </c>
    </row>
    <row r="43" spans="1:18" ht="12.75">
      <c r="A43" s="13">
        <v>10662</v>
      </c>
      <c r="B43" s="214" t="s">
        <v>73</v>
      </c>
      <c r="C43" s="228" t="s">
        <v>270</v>
      </c>
      <c r="D43" s="215">
        <v>8149289.05</v>
      </c>
      <c r="E43" s="13"/>
      <c r="F43" s="214" t="s">
        <v>229</v>
      </c>
      <c r="G43" s="215">
        <v>313091.5</v>
      </c>
      <c r="H43" s="13"/>
      <c r="I43" s="225" t="s">
        <v>60</v>
      </c>
      <c r="J43" s="221">
        <f>J35+J36+J37+J39+J40</f>
        <v>147760548.05</v>
      </c>
      <c r="K43" s="13"/>
      <c r="L43" s="214" t="s">
        <v>180</v>
      </c>
      <c r="M43" s="207" t="s">
        <v>335</v>
      </c>
      <c r="N43" s="215">
        <v>739362.2</v>
      </c>
      <c r="P43" s="214" t="s">
        <v>194</v>
      </c>
      <c r="Q43" s="228" t="s">
        <v>241</v>
      </c>
      <c r="R43" s="215">
        <v>947034.1</v>
      </c>
    </row>
    <row r="44" spans="1:18" ht="12.75">
      <c r="A44" s="13">
        <v>238</v>
      </c>
      <c r="B44" s="216" t="s">
        <v>76</v>
      </c>
      <c r="C44" s="228" t="s">
        <v>270</v>
      </c>
      <c r="D44" s="215">
        <v>5803051.25</v>
      </c>
      <c r="E44" s="13"/>
      <c r="F44" s="214" t="s">
        <v>289</v>
      </c>
      <c r="G44" s="215">
        <v>319802.3</v>
      </c>
      <c r="H44" s="13"/>
      <c r="I44" s="219"/>
      <c r="J44" s="221"/>
      <c r="K44" s="13"/>
      <c r="L44" s="214" t="s">
        <v>182</v>
      </c>
      <c r="M44" s="207" t="s">
        <v>335</v>
      </c>
      <c r="N44" s="215">
        <v>419036.45</v>
      </c>
      <c r="P44" s="214" t="s">
        <v>105</v>
      </c>
      <c r="Q44" s="228" t="s">
        <v>241</v>
      </c>
      <c r="R44" s="215">
        <v>1160637.8</v>
      </c>
    </row>
    <row r="45" spans="1:18" ht="12.75">
      <c r="A45" s="13">
        <v>139</v>
      </c>
      <c r="B45" s="216" t="s">
        <v>83</v>
      </c>
      <c r="C45" s="228" t="s">
        <v>270</v>
      </c>
      <c r="D45" s="215">
        <v>5342418.1</v>
      </c>
      <c r="E45" s="13"/>
      <c r="F45" s="214" t="s">
        <v>114</v>
      </c>
      <c r="G45" s="215">
        <v>348705.1</v>
      </c>
      <c r="H45" s="13"/>
      <c r="I45" s="225" t="s">
        <v>1</v>
      </c>
      <c r="J45" s="221">
        <f>J42-J43</f>
        <v>214557041.14999998</v>
      </c>
      <c r="K45" s="13"/>
      <c r="L45" s="214" t="s">
        <v>183</v>
      </c>
      <c r="M45" s="207" t="s">
        <v>335</v>
      </c>
      <c r="N45" s="215">
        <v>1773459.05</v>
      </c>
      <c r="P45" s="214" t="s">
        <v>161</v>
      </c>
      <c r="Q45" s="228" t="s">
        <v>241</v>
      </c>
      <c r="R45" s="215">
        <v>1467797.5</v>
      </c>
    </row>
    <row r="46" spans="1:18" ht="12.75">
      <c r="A46" s="13">
        <v>344</v>
      </c>
      <c r="B46" s="214" t="s">
        <v>112</v>
      </c>
      <c r="C46" s="228" t="s">
        <v>270</v>
      </c>
      <c r="D46" s="215">
        <v>150543.65</v>
      </c>
      <c r="E46" s="13"/>
      <c r="F46" s="214" t="s">
        <v>10</v>
      </c>
      <c r="G46" s="215">
        <v>359531.3</v>
      </c>
      <c r="H46" s="13"/>
      <c r="I46" s="219"/>
      <c r="J46" s="221"/>
      <c r="K46" s="13"/>
      <c r="L46" s="216" t="s">
        <v>184</v>
      </c>
      <c r="M46" s="208" t="s">
        <v>335</v>
      </c>
      <c r="N46" s="217">
        <v>5611650</v>
      </c>
      <c r="P46" s="214" t="s">
        <v>145</v>
      </c>
      <c r="Q46" s="228" t="s">
        <v>241</v>
      </c>
      <c r="R46" s="215">
        <v>1676404.2</v>
      </c>
    </row>
    <row r="47" spans="1:18" ht="12.75">
      <c r="A47" s="13">
        <v>8220</v>
      </c>
      <c r="B47" s="214" t="s">
        <v>10</v>
      </c>
      <c r="C47" s="228" t="s">
        <v>270</v>
      </c>
      <c r="D47" s="215">
        <v>359531.3</v>
      </c>
      <c r="E47" s="13"/>
      <c r="F47" s="216" t="s">
        <v>118</v>
      </c>
      <c r="G47" s="217">
        <v>361399.95</v>
      </c>
      <c r="H47" s="31"/>
      <c r="I47" s="225" t="s">
        <v>3</v>
      </c>
      <c r="J47" s="251">
        <f>J45/100*58.2</f>
        <v>124872197.9493</v>
      </c>
      <c r="K47" s="13"/>
      <c r="L47" s="214" t="s">
        <v>187</v>
      </c>
      <c r="M47" s="207" t="s">
        <v>188</v>
      </c>
      <c r="N47" s="215">
        <v>279457.7</v>
      </c>
      <c r="P47" s="214" t="s">
        <v>183</v>
      </c>
      <c r="Q47" s="228" t="s">
        <v>241</v>
      </c>
      <c r="R47" s="215">
        <v>1773459.05</v>
      </c>
    </row>
    <row r="48" spans="1:18" ht="12.75">
      <c r="A48" s="13">
        <v>10020</v>
      </c>
      <c r="B48" s="214" t="s">
        <v>19</v>
      </c>
      <c r="C48" s="228" t="s">
        <v>270</v>
      </c>
      <c r="D48" s="215">
        <v>2048933.4</v>
      </c>
      <c r="E48" s="13"/>
      <c r="F48" s="214" t="s">
        <v>166</v>
      </c>
      <c r="G48" s="215">
        <v>361479.75</v>
      </c>
      <c r="H48" s="13"/>
      <c r="I48" s="219"/>
      <c r="J48" s="220"/>
      <c r="K48" s="31"/>
      <c r="L48" s="214" t="s">
        <v>189</v>
      </c>
      <c r="M48" s="207" t="s">
        <v>188</v>
      </c>
      <c r="N48" s="215">
        <v>233612.6</v>
      </c>
      <c r="P48" s="214" t="s">
        <v>239</v>
      </c>
      <c r="Q48" s="228" t="s">
        <v>241</v>
      </c>
      <c r="R48" s="215">
        <v>2100457.6</v>
      </c>
    </row>
    <row r="49" spans="1:18" ht="13.5" thickBot="1">
      <c r="A49" s="13">
        <v>400</v>
      </c>
      <c r="B49" s="214" t="s">
        <v>128</v>
      </c>
      <c r="C49" s="228" t="s">
        <v>129</v>
      </c>
      <c r="D49" s="215">
        <v>10868397.1</v>
      </c>
      <c r="E49" s="13"/>
      <c r="F49" s="214" t="s">
        <v>171</v>
      </c>
      <c r="G49" s="215">
        <v>379954.4</v>
      </c>
      <c r="H49" s="13"/>
      <c r="I49" s="222" t="s">
        <v>4</v>
      </c>
      <c r="J49" s="252">
        <f>J43</f>
        <v>147760548.05</v>
      </c>
      <c r="K49" s="13"/>
      <c r="L49" s="214" t="s">
        <v>190</v>
      </c>
      <c r="M49" s="207" t="s">
        <v>188</v>
      </c>
      <c r="N49" s="215">
        <v>119375.1</v>
      </c>
      <c r="P49" s="214" t="s">
        <v>204</v>
      </c>
      <c r="Q49" s="228" t="s">
        <v>241</v>
      </c>
      <c r="R49" s="215">
        <v>2157268.55</v>
      </c>
    </row>
    <row r="50" spans="1:18" ht="12.75">
      <c r="A50" s="13">
        <v>468</v>
      </c>
      <c r="B50" s="214" t="s">
        <v>133</v>
      </c>
      <c r="C50" s="228" t="s">
        <v>129</v>
      </c>
      <c r="D50" s="215">
        <v>5417235.35</v>
      </c>
      <c r="E50" s="13"/>
      <c r="F50" s="214" t="s">
        <v>108</v>
      </c>
      <c r="G50" s="215">
        <v>380342.95</v>
      </c>
      <c r="H50" s="13"/>
      <c r="I50" s="13"/>
      <c r="J50" s="13"/>
      <c r="K50" s="13"/>
      <c r="L50" s="214" t="s">
        <v>191</v>
      </c>
      <c r="M50" s="207" t="s">
        <v>51</v>
      </c>
      <c r="N50" s="215">
        <v>617409.75</v>
      </c>
      <c r="P50" s="214" t="s">
        <v>141</v>
      </c>
      <c r="Q50" s="228" t="s">
        <v>241</v>
      </c>
      <c r="R50" s="215">
        <v>2298692.2</v>
      </c>
    </row>
    <row r="51" spans="1:18" ht="12.75">
      <c r="A51" s="13">
        <v>317</v>
      </c>
      <c r="B51" s="214" t="s">
        <v>134</v>
      </c>
      <c r="C51" s="228" t="s">
        <v>129</v>
      </c>
      <c r="D51" s="215">
        <v>415396.05</v>
      </c>
      <c r="E51" s="13"/>
      <c r="F51" s="214" t="s">
        <v>96</v>
      </c>
      <c r="G51" s="215">
        <v>382001.65</v>
      </c>
      <c r="H51" s="13"/>
      <c r="I51" s="13"/>
      <c r="J51" s="13"/>
      <c r="K51" s="13"/>
      <c r="L51" s="214" t="s">
        <v>193</v>
      </c>
      <c r="M51" s="207" t="s">
        <v>51</v>
      </c>
      <c r="N51" s="215">
        <v>233271.55</v>
      </c>
      <c r="P51" s="214" t="s">
        <v>261</v>
      </c>
      <c r="Q51" s="228" t="s">
        <v>241</v>
      </c>
      <c r="R51" s="215">
        <v>2363528.75</v>
      </c>
    </row>
    <row r="52" spans="1:18" ht="12.75">
      <c r="A52" s="13">
        <v>322</v>
      </c>
      <c r="B52" s="214" t="s">
        <v>136</v>
      </c>
      <c r="C52" s="228" t="s">
        <v>129</v>
      </c>
      <c r="D52" s="215">
        <v>3903417</v>
      </c>
      <c r="E52" s="13"/>
      <c r="F52" s="214" t="s">
        <v>216</v>
      </c>
      <c r="G52" s="215">
        <v>382603.95</v>
      </c>
      <c r="H52" s="13"/>
      <c r="I52" s="13"/>
      <c r="J52" s="13"/>
      <c r="K52" s="13"/>
      <c r="L52" s="214" t="s">
        <v>194</v>
      </c>
      <c r="M52" s="208" t="s">
        <v>195</v>
      </c>
      <c r="N52" s="215">
        <v>947034.1</v>
      </c>
      <c r="P52" s="214" t="s">
        <v>284</v>
      </c>
      <c r="Q52" s="228" t="s">
        <v>241</v>
      </c>
      <c r="R52" s="215">
        <v>2650843.9</v>
      </c>
    </row>
    <row r="53" spans="1:18" ht="12.75">
      <c r="A53" s="13">
        <v>261</v>
      </c>
      <c r="B53" s="214" t="s">
        <v>137</v>
      </c>
      <c r="C53" s="228" t="s">
        <v>129</v>
      </c>
      <c r="D53" s="215">
        <v>6320486.8</v>
      </c>
      <c r="E53" s="13"/>
      <c r="F53" s="214" t="s">
        <v>110</v>
      </c>
      <c r="G53" s="215">
        <v>389794.5</v>
      </c>
      <c r="H53" s="13"/>
      <c r="I53" s="13"/>
      <c r="J53" s="13"/>
      <c r="K53" s="13"/>
      <c r="L53" s="214" t="s">
        <v>198</v>
      </c>
      <c r="M53" s="207" t="s">
        <v>199</v>
      </c>
      <c r="N53" s="215">
        <v>435933.15</v>
      </c>
      <c r="P53" s="214" t="s">
        <v>18</v>
      </c>
      <c r="Q53" s="228" t="s">
        <v>241</v>
      </c>
      <c r="R53" s="215">
        <v>2870557.05</v>
      </c>
    </row>
    <row r="54" spans="1:18" ht="12.75">
      <c r="A54" s="13">
        <v>260</v>
      </c>
      <c r="B54" s="214" t="s">
        <v>138</v>
      </c>
      <c r="C54" s="228" t="s">
        <v>129</v>
      </c>
      <c r="D54" s="215">
        <v>2498753.65</v>
      </c>
      <c r="E54" s="13"/>
      <c r="F54" s="214" t="s">
        <v>142</v>
      </c>
      <c r="G54" s="215">
        <v>390201.1</v>
      </c>
      <c r="H54" s="13"/>
      <c r="I54" s="13"/>
      <c r="J54" s="13"/>
      <c r="K54" s="13"/>
      <c r="L54" s="216" t="s">
        <v>200</v>
      </c>
      <c r="M54" s="208" t="s">
        <v>315</v>
      </c>
      <c r="N54" s="217">
        <v>6384354.35</v>
      </c>
      <c r="P54" s="214" t="s">
        <v>122</v>
      </c>
      <c r="Q54" s="228" t="s">
        <v>241</v>
      </c>
      <c r="R54" s="215">
        <v>2947253.4</v>
      </c>
    </row>
    <row r="55" spans="1:18" ht="12.75">
      <c r="A55" s="13">
        <v>262</v>
      </c>
      <c r="B55" s="214" t="s">
        <v>139</v>
      </c>
      <c r="C55" s="228" t="s">
        <v>129</v>
      </c>
      <c r="D55" s="215">
        <v>3020798.6</v>
      </c>
      <c r="E55" s="13"/>
      <c r="F55" s="214" t="s">
        <v>101</v>
      </c>
      <c r="G55" s="215">
        <v>394840.9</v>
      </c>
      <c r="H55" s="13"/>
      <c r="I55" s="13"/>
      <c r="J55" s="13"/>
      <c r="K55" s="13"/>
      <c r="L55" s="216" t="s">
        <v>201</v>
      </c>
      <c r="M55" s="208" t="s">
        <v>203</v>
      </c>
      <c r="N55" s="217">
        <v>9835524.8</v>
      </c>
      <c r="P55" s="214" t="s">
        <v>156</v>
      </c>
      <c r="Q55" s="228" t="s">
        <v>241</v>
      </c>
      <c r="R55" s="215">
        <v>3151325.75</v>
      </c>
    </row>
    <row r="56" spans="1:18" ht="12.75">
      <c r="A56" s="13">
        <v>271</v>
      </c>
      <c r="B56" s="214" t="s">
        <v>65</v>
      </c>
      <c r="C56" s="228" t="s">
        <v>129</v>
      </c>
      <c r="D56" s="215">
        <v>787349.55</v>
      </c>
      <c r="E56" s="13"/>
      <c r="F56" s="214" t="s">
        <v>127</v>
      </c>
      <c r="G56" s="215">
        <v>396519.55</v>
      </c>
      <c r="H56" s="13"/>
      <c r="I56" s="13"/>
      <c r="J56" s="13"/>
      <c r="K56" s="13"/>
      <c r="L56" s="214" t="s">
        <v>204</v>
      </c>
      <c r="M56" s="207" t="s">
        <v>205</v>
      </c>
      <c r="N56" s="215">
        <v>2157268.55</v>
      </c>
      <c r="P56" s="216" t="s">
        <v>266</v>
      </c>
      <c r="Q56" s="229" t="s">
        <v>241</v>
      </c>
      <c r="R56" s="217">
        <v>3219813.15</v>
      </c>
    </row>
    <row r="57" spans="1:18" ht="12.75">
      <c r="A57" s="13">
        <v>205</v>
      </c>
      <c r="B57" s="214" t="s">
        <v>11</v>
      </c>
      <c r="C57" s="228" t="s">
        <v>129</v>
      </c>
      <c r="D57" s="215">
        <v>891860</v>
      </c>
      <c r="E57" s="13"/>
      <c r="F57" s="214" t="s">
        <v>212</v>
      </c>
      <c r="G57" s="215">
        <v>397207.35</v>
      </c>
      <c r="H57" s="13"/>
      <c r="I57" s="13"/>
      <c r="J57" s="13"/>
      <c r="K57" s="13"/>
      <c r="L57" s="214" t="s">
        <v>206</v>
      </c>
      <c r="M57" s="207" t="s">
        <v>207</v>
      </c>
      <c r="N57" s="215">
        <v>163998.5</v>
      </c>
      <c r="P57" s="214" t="s">
        <v>87</v>
      </c>
      <c r="Q57" s="228" t="s">
        <v>241</v>
      </c>
      <c r="R57" s="215">
        <v>3720195.25</v>
      </c>
    </row>
    <row r="58" spans="1:18" ht="12.75">
      <c r="A58" s="13">
        <v>7824</v>
      </c>
      <c r="B58" s="214" t="s">
        <v>263</v>
      </c>
      <c r="C58" s="228" t="s">
        <v>264</v>
      </c>
      <c r="D58" s="215">
        <v>869789.6</v>
      </c>
      <c r="E58" s="13"/>
      <c r="F58" s="214" t="s">
        <v>155</v>
      </c>
      <c r="G58" s="215">
        <v>399770.45</v>
      </c>
      <c r="H58" s="13"/>
      <c r="I58" s="13"/>
      <c r="J58" s="13"/>
      <c r="K58" s="13"/>
      <c r="L58" s="214" t="s">
        <v>208</v>
      </c>
      <c r="M58" s="207" t="s">
        <v>205</v>
      </c>
      <c r="N58" s="215">
        <v>95148.2</v>
      </c>
      <c r="P58" s="214" t="s">
        <v>131</v>
      </c>
      <c r="Q58" s="228" t="s">
        <v>241</v>
      </c>
      <c r="R58" s="215">
        <v>4001765.75</v>
      </c>
    </row>
    <row r="59" spans="1:18" ht="12.75">
      <c r="A59" s="13">
        <v>117</v>
      </c>
      <c r="B59" s="214" t="s">
        <v>265</v>
      </c>
      <c r="C59" s="228" t="s">
        <v>264</v>
      </c>
      <c r="D59" s="215">
        <v>2336217.2</v>
      </c>
      <c r="E59" s="13"/>
      <c r="F59" s="214" t="s">
        <v>163</v>
      </c>
      <c r="G59" s="215">
        <v>408958.85</v>
      </c>
      <c r="H59" s="13"/>
      <c r="I59" s="13"/>
      <c r="J59" s="13"/>
      <c r="K59" s="13"/>
      <c r="L59" s="214" t="s">
        <v>209</v>
      </c>
      <c r="M59" s="207" t="s">
        <v>210</v>
      </c>
      <c r="N59" s="215">
        <v>113154.5</v>
      </c>
      <c r="P59" s="214" t="s">
        <v>85</v>
      </c>
      <c r="Q59" s="228" t="s">
        <v>241</v>
      </c>
      <c r="R59" s="215">
        <v>4668566</v>
      </c>
    </row>
    <row r="60" spans="1:18" ht="12.75">
      <c r="A60" s="13">
        <v>179</v>
      </c>
      <c r="B60" s="214" t="s">
        <v>272</v>
      </c>
      <c r="C60" s="228" t="s">
        <v>264</v>
      </c>
      <c r="D60" s="215">
        <v>497397.2</v>
      </c>
      <c r="E60" s="13"/>
      <c r="F60" s="214" t="s">
        <v>95</v>
      </c>
      <c r="G60" s="215">
        <v>413281.35</v>
      </c>
      <c r="H60" s="13"/>
      <c r="I60" s="13"/>
      <c r="J60" s="13"/>
      <c r="K60" s="13"/>
      <c r="L60" s="214" t="s">
        <v>211</v>
      </c>
      <c r="M60" s="207" t="s">
        <v>210</v>
      </c>
      <c r="N60" s="215">
        <v>764952.35</v>
      </c>
      <c r="P60" s="216" t="s">
        <v>184</v>
      </c>
      <c r="Q60" s="229" t="s">
        <v>241</v>
      </c>
      <c r="R60" s="217">
        <v>5611650</v>
      </c>
    </row>
    <row r="61" spans="1:18" ht="12.75">
      <c r="A61" s="13">
        <v>12161</v>
      </c>
      <c r="B61" s="214" t="s">
        <v>273</v>
      </c>
      <c r="C61" s="228" t="s">
        <v>264</v>
      </c>
      <c r="D61" s="215">
        <v>77185.6</v>
      </c>
      <c r="E61" s="13"/>
      <c r="F61" s="214" t="s">
        <v>134</v>
      </c>
      <c r="G61" s="215">
        <v>415396.05</v>
      </c>
      <c r="H61" s="13"/>
      <c r="I61" s="13"/>
      <c r="J61" s="13"/>
      <c r="K61" s="13"/>
      <c r="L61" s="214" t="s">
        <v>212</v>
      </c>
      <c r="M61" s="207" t="s">
        <v>210</v>
      </c>
      <c r="N61" s="215">
        <v>397207.35</v>
      </c>
      <c r="P61" s="214" t="s">
        <v>66</v>
      </c>
      <c r="Q61" s="228" t="s">
        <v>241</v>
      </c>
      <c r="R61" s="215">
        <v>6329480.45</v>
      </c>
    </row>
    <row r="62" spans="1:18" ht="12.75">
      <c r="A62" s="13">
        <v>941</v>
      </c>
      <c r="B62" s="214" t="s">
        <v>276</v>
      </c>
      <c r="C62" s="228" t="s">
        <v>264</v>
      </c>
      <c r="D62" s="215">
        <v>196626.25</v>
      </c>
      <c r="E62" s="13"/>
      <c r="F62" s="214" t="s">
        <v>182</v>
      </c>
      <c r="G62" s="215">
        <v>419036.45</v>
      </c>
      <c r="H62" s="13"/>
      <c r="I62" s="13"/>
      <c r="J62" s="13"/>
      <c r="K62" s="13"/>
      <c r="L62" s="214" t="s">
        <v>213</v>
      </c>
      <c r="M62" s="207" t="s">
        <v>214</v>
      </c>
      <c r="N62" s="215">
        <v>469790.2</v>
      </c>
      <c r="P62" s="216" t="s">
        <v>200</v>
      </c>
      <c r="Q62" s="229" t="s">
        <v>241</v>
      </c>
      <c r="R62" s="217">
        <v>6384354.35</v>
      </c>
    </row>
    <row r="63" spans="1:18" ht="12.75">
      <c r="A63" s="13">
        <v>1099</v>
      </c>
      <c r="B63" s="214" t="s">
        <v>182</v>
      </c>
      <c r="C63" s="228" t="s">
        <v>264</v>
      </c>
      <c r="D63" s="215">
        <v>419036.45</v>
      </c>
      <c r="E63" s="13"/>
      <c r="F63" s="214" t="s">
        <v>169</v>
      </c>
      <c r="G63" s="215">
        <v>433644.6</v>
      </c>
      <c r="H63" s="13"/>
      <c r="I63" s="13"/>
      <c r="J63" s="13"/>
      <c r="K63" s="13"/>
      <c r="L63" s="214" t="s">
        <v>215</v>
      </c>
      <c r="M63" s="207" t="s">
        <v>210</v>
      </c>
      <c r="N63" s="215">
        <v>139109.45</v>
      </c>
      <c r="P63" s="216" t="s">
        <v>79</v>
      </c>
      <c r="Q63" s="228" t="s">
        <v>241</v>
      </c>
      <c r="R63" s="215">
        <v>6655980.25</v>
      </c>
    </row>
    <row r="64" spans="1:18" ht="12.75">
      <c r="A64" s="13">
        <v>253</v>
      </c>
      <c r="B64" s="214" t="s">
        <v>151</v>
      </c>
      <c r="C64" s="228" t="s">
        <v>264</v>
      </c>
      <c r="D64" s="215">
        <v>980518.75</v>
      </c>
      <c r="E64" s="13"/>
      <c r="F64" s="214" t="s">
        <v>198</v>
      </c>
      <c r="G64" s="215">
        <v>435933.15</v>
      </c>
      <c r="H64" s="13"/>
      <c r="I64" s="13"/>
      <c r="J64" s="13"/>
      <c r="K64" s="13"/>
      <c r="L64" s="214" t="s">
        <v>216</v>
      </c>
      <c r="M64" s="207" t="s">
        <v>214</v>
      </c>
      <c r="N64" s="215">
        <v>382603.95</v>
      </c>
      <c r="P64" s="216" t="s">
        <v>77</v>
      </c>
      <c r="Q64" s="228" t="s">
        <v>241</v>
      </c>
      <c r="R64" s="215">
        <v>9422798.25</v>
      </c>
    </row>
    <row r="65" spans="1:18" ht="12.75">
      <c r="A65" s="13">
        <v>11930</v>
      </c>
      <c r="B65" s="214" t="s">
        <v>165</v>
      </c>
      <c r="C65" s="228" t="s">
        <v>264</v>
      </c>
      <c r="D65" s="215">
        <v>248867.7</v>
      </c>
      <c r="E65" s="13"/>
      <c r="F65" s="214" t="s">
        <v>140</v>
      </c>
      <c r="G65" s="215">
        <v>440452.3</v>
      </c>
      <c r="H65" s="13"/>
      <c r="I65" s="13"/>
      <c r="J65" s="13"/>
      <c r="K65" s="13"/>
      <c r="L65" s="218" t="s">
        <v>217</v>
      </c>
      <c r="M65" s="209" t="s">
        <v>207</v>
      </c>
      <c r="N65" s="217">
        <v>145885.8</v>
      </c>
      <c r="P65" s="216" t="s">
        <v>81</v>
      </c>
      <c r="Q65" s="228" t="s">
        <v>241</v>
      </c>
      <c r="R65" s="215">
        <v>10393770.45</v>
      </c>
    </row>
    <row r="66" spans="1:18" ht="12.75">
      <c r="A66" s="13">
        <v>845</v>
      </c>
      <c r="B66" s="214" t="s">
        <v>167</v>
      </c>
      <c r="C66" s="228" t="s">
        <v>264</v>
      </c>
      <c r="D66" s="215">
        <v>514260.65</v>
      </c>
      <c r="E66" s="13"/>
      <c r="F66" s="214" t="s">
        <v>98</v>
      </c>
      <c r="G66" s="215">
        <v>460149.6</v>
      </c>
      <c r="H66" s="13"/>
      <c r="I66" s="13"/>
      <c r="J66" s="13"/>
      <c r="K66" s="13"/>
      <c r="L66" s="214" t="s">
        <v>145</v>
      </c>
      <c r="M66" s="207" t="s">
        <v>147</v>
      </c>
      <c r="N66" s="215">
        <v>1676404.2</v>
      </c>
      <c r="P66" s="214" t="s">
        <v>119</v>
      </c>
      <c r="Q66" s="228" t="s">
        <v>241</v>
      </c>
      <c r="R66" s="215">
        <v>15885363.25</v>
      </c>
    </row>
    <row r="67" spans="1:18" ht="12.75">
      <c r="A67" s="13">
        <v>1635</v>
      </c>
      <c r="B67" s="214" t="s">
        <v>172</v>
      </c>
      <c r="C67" s="228" t="s">
        <v>264</v>
      </c>
      <c r="D67" s="215">
        <v>851370.05</v>
      </c>
      <c r="E67" s="13"/>
      <c r="F67" s="214" t="s">
        <v>213</v>
      </c>
      <c r="G67" s="215">
        <v>469790.2</v>
      </c>
      <c r="H67" s="13"/>
      <c r="I67" s="13"/>
      <c r="J67" s="13"/>
      <c r="K67" s="13"/>
      <c r="L67" s="214" t="s">
        <v>148</v>
      </c>
      <c r="M67" s="207" t="s">
        <v>147</v>
      </c>
      <c r="N67" s="215">
        <v>2674526.45</v>
      </c>
      <c r="P67" s="214" t="s">
        <v>70</v>
      </c>
      <c r="Q67" s="228" t="s">
        <v>241</v>
      </c>
      <c r="R67" s="215">
        <v>24042619.95</v>
      </c>
    </row>
    <row r="68" spans="1:18" ht="12.75">
      <c r="A68" s="13">
        <v>64</v>
      </c>
      <c r="B68" s="216" t="s">
        <v>74</v>
      </c>
      <c r="C68" s="228" t="s">
        <v>264</v>
      </c>
      <c r="D68" s="215">
        <v>5737092.75</v>
      </c>
      <c r="E68" s="13"/>
      <c r="F68" s="214" t="s">
        <v>103</v>
      </c>
      <c r="G68" s="215">
        <v>470416.25</v>
      </c>
      <c r="H68" s="13"/>
      <c r="I68" s="13"/>
      <c r="J68" s="13"/>
      <c r="K68" s="13"/>
      <c r="L68" s="214" t="s">
        <v>149</v>
      </c>
      <c r="M68" s="207" t="s">
        <v>147</v>
      </c>
      <c r="N68" s="215">
        <v>1200461.8</v>
      </c>
      <c r="P68" s="258"/>
      <c r="Q68" s="257"/>
      <c r="R68" s="259"/>
    </row>
    <row r="69" spans="1:18" ht="15.75" thickBot="1">
      <c r="A69" s="13">
        <v>78</v>
      </c>
      <c r="B69" s="216" t="s">
        <v>80</v>
      </c>
      <c r="C69" s="228" t="s">
        <v>264</v>
      </c>
      <c r="D69" s="215">
        <v>4742210.95</v>
      </c>
      <c r="E69" s="13"/>
      <c r="F69" s="214" t="s">
        <v>164</v>
      </c>
      <c r="G69" s="215">
        <v>485149.8</v>
      </c>
      <c r="H69" s="13"/>
      <c r="I69" s="13"/>
      <c r="J69" s="13"/>
      <c r="K69" s="13"/>
      <c r="L69" s="214" t="s">
        <v>150</v>
      </c>
      <c r="M69" s="207" t="s">
        <v>147</v>
      </c>
      <c r="N69" s="215">
        <v>2441911.35</v>
      </c>
      <c r="P69" s="243" t="s">
        <v>8</v>
      </c>
      <c r="Q69" s="260"/>
      <c r="R69" s="261">
        <f>SUM(R4:R67)</f>
        <v>142818296.54999998</v>
      </c>
    </row>
    <row r="70" spans="1:14" ht="12.75">
      <c r="A70" s="13">
        <v>198</v>
      </c>
      <c r="B70" s="214" t="s">
        <v>90</v>
      </c>
      <c r="C70" s="228" t="s">
        <v>264</v>
      </c>
      <c r="D70" s="215">
        <v>1327397</v>
      </c>
      <c r="E70" s="13"/>
      <c r="F70" s="214" t="s">
        <v>275</v>
      </c>
      <c r="G70" s="215">
        <v>491114.85</v>
      </c>
      <c r="H70" s="13"/>
      <c r="I70" s="13"/>
      <c r="J70" s="13"/>
      <c r="K70" s="13"/>
      <c r="L70" s="214" t="s">
        <v>151</v>
      </c>
      <c r="M70" s="207" t="s">
        <v>147</v>
      </c>
      <c r="N70" s="215">
        <v>980518.75</v>
      </c>
    </row>
    <row r="71" spans="1:14" ht="12.75">
      <c r="A71" s="13">
        <v>341</v>
      </c>
      <c r="B71" s="214" t="s">
        <v>107</v>
      </c>
      <c r="C71" s="228" t="s">
        <v>264</v>
      </c>
      <c r="D71" s="215">
        <v>217524.35</v>
      </c>
      <c r="E71" s="13"/>
      <c r="F71" s="214" t="s">
        <v>267</v>
      </c>
      <c r="G71" s="215">
        <v>491840.65</v>
      </c>
      <c r="H71" s="13"/>
      <c r="I71" s="13"/>
      <c r="J71" s="13"/>
      <c r="K71" s="13"/>
      <c r="L71" s="214" t="s">
        <v>152</v>
      </c>
      <c r="M71" s="207" t="s">
        <v>154</v>
      </c>
      <c r="N71" s="215">
        <v>1707658.25</v>
      </c>
    </row>
    <row r="72" spans="1:14" ht="12.75">
      <c r="A72" s="13">
        <v>1522</v>
      </c>
      <c r="B72" s="214" t="s">
        <v>110</v>
      </c>
      <c r="C72" s="228" t="s">
        <v>264</v>
      </c>
      <c r="D72" s="215">
        <v>389794.5</v>
      </c>
      <c r="E72" s="13"/>
      <c r="F72" s="214" t="s">
        <v>274</v>
      </c>
      <c r="G72" s="215">
        <v>492537.95</v>
      </c>
      <c r="H72" s="13"/>
      <c r="I72" s="13"/>
      <c r="J72" s="13"/>
      <c r="K72" s="13"/>
      <c r="L72" s="214" t="s">
        <v>155</v>
      </c>
      <c r="M72" s="207" t="s">
        <v>147</v>
      </c>
      <c r="N72" s="215">
        <v>399770.45</v>
      </c>
    </row>
    <row r="73" spans="1:14" ht="12.75">
      <c r="A73" s="13">
        <v>350</v>
      </c>
      <c r="B73" s="214" t="s">
        <v>111</v>
      </c>
      <c r="C73" s="228" t="s">
        <v>264</v>
      </c>
      <c r="D73" s="215">
        <v>575137.6</v>
      </c>
      <c r="E73" s="13"/>
      <c r="F73" s="214" t="s">
        <v>279</v>
      </c>
      <c r="G73" s="215">
        <v>493337.85</v>
      </c>
      <c r="H73" s="13"/>
      <c r="I73" s="13"/>
      <c r="J73" s="13"/>
      <c r="K73" s="13"/>
      <c r="L73" s="214" t="s">
        <v>156</v>
      </c>
      <c r="M73" s="207" t="s">
        <v>339</v>
      </c>
      <c r="N73" s="215">
        <v>3151325.75</v>
      </c>
    </row>
    <row r="74" spans="1:14" ht="12.75">
      <c r="A74" s="13">
        <v>158</v>
      </c>
      <c r="B74" s="214" t="s">
        <v>115</v>
      </c>
      <c r="C74" s="228" t="s">
        <v>264</v>
      </c>
      <c r="D74" s="215">
        <v>636084.85</v>
      </c>
      <c r="E74" s="13"/>
      <c r="F74" s="214" t="s">
        <v>272</v>
      </c>
      <c r="G74" s="215">
        <v>497397.2</v>
      </c>
      <c r="H74" s="13"/>
      <c r="I74" s="13"/>
      <c r="J74" s="13"/>
      <c r="K74" s="13"/>
      <c r="L74" s="214" t="s">
        <v>157</v>
      </c>
      <c r="M74" s="207" t="s">
        <v>158</v>
      </c>
      <c r="N74" s="215">
        <v>183430.75</v>
      </c>
    </row>
    <row r="75" spans="1:14" ht="12.75">
      <c r="A75" s="13">
        <v>7756</v>
      </c>
      <c r="B75" s="214" t="s">
        <v>15</v>
      </c>
      <c r="C75" s="228" t="s">
        <v>264</v>
      </c>
      <c r="D75" s="215">
        <v>2416237.6</v>
      </c>
      <c r="E75" s="13"/>
      <c r="F75" s="214" t="s">
        <v>89</v>
      </c>
      <c r="G75" s="215">
        <v>508573</v>
      </c>
      <c r="H75" s="13"/>
      <c r="I75" s="13"/>
      <c r="J75" s="13"/>
      <c r="K75" s="13"/>
      <c r="L75" s="214" t="s">
        <v>159</v>
      </c>
      <c r="M75" s="207" t="s">
        <v>158</v>
      </c>
      <c r="N75" s="215">
        <v>120906.5</v>
      </c>
    </row>
    <row r="76" spans="1:14" ht="12.75">
      <c r="A76" s="13">
        <v>154</v>
      </c>
      <c r="B76" s="214" t="s">
        <v>20</v>
      </c>
      <c r="C76" s="228" t="s">
        <v>264</v>
      </c>
      <c r="D76" s="215">
        <v>1780961.2</v>
      </c>
      <c r="E76" s="13"/>
      <c r="F76" s="214" t="s">
        <v>167</v>
      </c>
      <c r="G76" s="215">
        <v>514260.65</v>
      </c>
      <c r="H76" s="13"/>
      <c r="I76" s="13"/>
      <c r="J76" s="13"/>
      <c r="K76" s="13"/>
      <c r="L76" s="214" t="s">
        <v>160</v>
      </c>
      <c r="M76" s="207" t="s">
        <v>158</v>
      </c>
      <c r="N76" s="215">
        <v>800974.45</v>
      </c>
    </row>
    <row r="77" spans="1:14" ht="12.75">
      <c r="A77" s="13">
        <v>410</v>
      </c>
      <c r="B77" s="219"/>
      <c r="C77" s="230"/>
      <c r="D77" s="220"/>
      <c r="E77" s="13"/>
      <c r="F77" s="214" t="s">
        <v>347</v>
      </c>
      <c r="G77" s="215">
        <v>530078.15</v>
      </c>
      <c r="H77" s="13"/>
      <c r="I77" s="13"/>
      <c r="J77" s="13"/>
      <c r="K77" s="13"/>
      <c r="L77" s="214" t="s">
        <v>161</v>
      </c>
      <c r="M77" s="207" t="s">
        <v>154</v>
      </c>
      <c r="N77" s="215">
        <v>1467797.5</v>
      </c>
    </row>
    <row r="78" spans="2:14" ht="13.5" thickBot="1">
      <c r="B78" s="222" t="s">
        <v>55</v>
      </c>
      <c r="C78" s="246"/>
      <c r="D78" s="224">
        <f>SUM(D4:D77)</f>
        <v>130876057.15999997</v>
      </c>
      <c r="F78" s="214" t="s">
        <v>113</v>
      </c>
      <c r="G78" s="215">
        <v>553951.65</v>
      </c>
      <c r="H78" s="13"/>
      <c r="I78" s="13"/>
      <c r="J78" s="13"/>
      <c r="K78" s="13"/>
      <c r="L78" s="214" t="s">
        <v>163</v>
      </c>
      <c r="M78" s="207" t="s">
        <v>147</v>
      </c>
      <c r="N78" s="215">
        <v>408958.85</v>
      </c>
    </row>
    <row r="79" spans="4:14" ht="12.75">
      <c r="D79" s="198" t="s">
        <v>49</v>
      </c>
      <c r="E79" s="198"/>
      <c r="F79" s="214" t="s">
        <v>173</v>
      </c>
      <c r="G79" s="215">
        <v>555380.45</v>
      </c>
      <c r="H79" s="13"/>
      <c r="I79" s="13"/>
      <c r="J79" s="13"/>
      <c r="K79" s="13"/>
      <c r="L79" s="214" t="s">
        <v>164</v>
      </c>
      <c r="M79" s="207" t="s">
        <v>154</v>
      </c>
      <c r="N79" s="215">
        <v>485149.8</v>
      </c>
    </row>
    <row r="80" spans="6:14" ht="12.75">
      <c r="F80" s="214" t="s">
        <v>111</v>
      </c>
      <c r="G80" s="215">
        <v>575137.6</v>
      </c>
      <c r="H80" s="13"/>
      <c r="I80" s="13"/>
      <c r="J80" s="13"/>
      <c r="K80" s="13"/>
      <c r="L80" s="214" t="s">
        <v>165</v>
      </c>
      <c r="M80" s="207" t="s">
        <v>147</v>
      </c>
      <c r="N80" s="215">
        <v>248867.7</v>
      </c>
    </row>
    <row r="81" spans="6:14" ht="12.75">
      <c r="F81" s="214" t="s">
        <v>282</v>
      </c>
      <c r="G81" s="215">
        <v>584374.45</v>
      </c>
      <c r="H81" s="13"/>
      <c r="I81" s="13"/>
      <c r="J81" s="13"/>
      <c r="K81" s="13"/>
      <c r="L81" s="214" t="s">
        <v>166</v>
      </c>
      <c r="M81" s="207" t="s">
        <v>154</v>
      </c>
      <c r="N81" s="215">
        <v>361479.75</v>
      </c>
    </row>
    <row r="82" spans="6:14" ht="12.75">
      <c r="F82" s="214" t="s">
        <v>191</v>
      </c>
      <c r="G82" s="215">
        <v>617409.75</v>
      </c>
      <c r="H82" s="13"/>
      <c r="I82" s="13"/>
      <c r="J82" s="13"/>
      <c r="K82" s="13"/>
      <c r="L82" s="214" t="s">
        <v>167</v>
      </c>
      <c r="M82" s="207" t="s">
        <v>154</v>
      </c>
      <c r="N82" s="215">
        <v>514260.65</v>
      </c>
    </row>
    <row r="83" spans="6:14" ht="12.75">
      <c r="F83" s="214" t="s">
        <v>115</v>
      </c>
      <c r="G83" s="215">
        <v>636084.85</v>
      </c>
      <c r="H83" s="13"/>
      <c r="I83" s="13"/>
      <c r="J83" s="13"/>
      <c r="K83" s="13"/>
      <c r="L83" s="214" t="s">
        <v>168</v>
      </c>
      <c r="M83" s="207" t="s">
        <v>154</v>
      </c>
      <c r="N83" s="215">
        <v>269587.2</v>
      </c>
    </row>
    <row r="84" spans="6:14" ht="12.75">
      <c r="F84" s="214" t="s">
        <v>236</v>
      </c>
      <c r="G84" s="215">
        <v>636877.15</v>
      </c>
      <c r="H84" s="13"/>
      <c r="I84" s="13"/>
      <c r="J84" s="13"/>
      <c r="K84" s="13"/>
      <c r="L84" s="214" t="s">
        <v>169</v>
      </c>
      <c r="M84" s="207" t="s">
        <v>147</v>
      </c>
      <c r="N84" s="215">
        <v>433644.6</v>
      </c>
    </row>
    <row r="85" spans="6:14" ht="12.75">
      <c r="F85" s="214" t="s">
        <v>178</v>
      </c>
      <c r="G85" s="215">
        <v>653536.35</v>
      </c>
      <c r="H85" s="13"/>
      <c r="I85" s="13"/>
      <c r="J85" s="13"/>
      <c r="K85" s="13"/>
      <c r="L85" s="214" t="s">
        <v>170</v>
      </c>
      <c r="M85" s="207" t="s">
        <v>147</v>
      </c>
      <c r="N85" s="215">
        <v>235027.15</v>
      </c>
    </row>
    <row r="86" spans="6:14" ht="12.75">
      <c r="F86" s="214" t="s">
        <v>100</v>
      </c>
      <c r="G86" s="215">
        <v>671082.85</v>
      </c>
      <c r="H86" s="13"/>
      <c r="I86" s="13"/>
      <c r="J86" s="13"/>
      <c r="K86" s="13"/>
      <c r="L86" s="214" t="s">
        <v>171</v>
      </c>
      <c r="M86" s="207" t="s">
        <v>154</v>
      </c>
      <c r="N86" s="215">
        <v>379954.4</v>
      </c>
    </row>
    <row r="87" spans="6:14" ht="12.75">
      <c r="F87" s="214" t="s">
        <v>64</v>
      </c>
      <c r="G87" s="215">
        <v>686544.1</v>
      </c>
      <c r="H87" s="13"/>
      <c r="I87" s="13"/>
      <c r="J87" s="13"/>
      <c r="K87" s="13"/>
      <c r="L87" s="214" t="s">
        <v>172</v>
      </c>
      <c r="M87" s="207" t="s">
        <v>154</v>
      </c>
      <c r="N87" s="215">
        <v>851370.05</v>
      </c>
    </row>
    <row r="88" spans="6:14" ht="12.75">
      <c r="F88" s="214" t="s">
        <v>287</v>
      </c>
      <c r="G88" s="215">
        <v>735602.1</v>
      </c>
      <c r="H88" s="13"/>
      <c r="I88" s="13"/>
      <c r="J88" s="13"/>
      <c r="K88" s="13"/>
      <c r="L88" s="214" t="s">
        <v>64</v>
      </c>
      <c r="M88" s="207" t="s">
        <v>154</v>
      </c>
      <c r="N88" s="215">
        <v>686544.1</v>
      </c>
    </row>
    <row r="89" spans="6:14" ht="12.75">
      <c r="F89" s="214" t="s">
        <v>180</v>
      </c>
      <c r="G89" s="215">
        <v>739362.2</v>
      </c>
      <c r="H89" s="13"/>
      <c r="I89" s="13"/>
      <c r="J89" s="13"/>
      <c r="K89" s="13"/>
      <c r="L89" s="214" t="s">
        <v>65</v>
      </c>
      <c r="M89" s="207" t="s">
        <v>154</v>
      </c>
      <c r="N89" s="215">
        <v>787349.55</v>
      </c>
    </row>
    <row r="90" spans="6:14" ht="12.75">
      <c r="F90" s="214" t="s">
        <v>259</v>
      </c>
      <c r="G90" s="215">
        <v>745068.85</v>
      </c>
      <c r="H90" s="13"/>
      <c r="I90" s="13"/>
      <c r="J90" s="13"/>
      <c r="K90" s="13"/>
      <c r="L90" s="214" t="s">
        <v>68</v>
      </c>
      <c r="M90" s="207" t="s">
        <v>147</v>
      </c>
      <c r="N90" s="215">
        <v>5924935.3</v>
      </c>
    </row>
    <row r="91" spans="6:14" ht="12.75">
      <c r="F91" s="214" t="s">
        <v>99</v>
      </c>
      <c r="G91" s="215">
        <v>748146.85</v>
      </c>
      <c r="H91" s="13"/>
      <c r="I91" s="13"/>
      <c r="J91" s="13"/>
      <c r="K91" s="13"/>
      <c r="L91" s="214" t="s">
        <v>87</v>
      </c>
      <c r="M91" s="207" t="s">
        <v>88</v>
      </c>
      <c r="N91" s="215">
        <v>3720195.25</v>
      </c>
    </row>
    <row r="92" spans="6:14" ht="12.75">
      <c r="F92" s="214" t="s">
        <v>211</v>
      </c>
      <c r="G92" s="215">
        <v>764952.35</v>
      </c>
      <c r="H92" s="13"/>
      <c r="I92" s="13"/>
      <c r="J92" s="13"/>
      <c r="K92" s="13"/>
      <c r="L92" s="214" t="s">
        <v>89</v>
      </c>
      <c r="M92" s="207" t="s">
        <v>334</v>
      </c>
      <c r="N92" s="215">
        <v>508573</v>
      </c>
    </row>
    <row r="93" spans="6:14" ht="12.75">
      <c r="F93" s="214" t="s">
        <v>244</v>
      </c>
      <c r="G93" s="215">
        <v>765992.6</v>
      </c>
      <c r="H93" s="13"/>
      <c r="I93" s="13"/>
      <c r="J93" s="13"/>
      <c r="K93" s="13"/>
      <c r="L93" s="214" t="s">
        <v>90</v>
      </c>
      <c r="M93" s="207" t="s">
        <v>72</v>
      </c>
      <c r="N93" s="215">
        <v>1327397</v>
      </c>
    </row>
    <row r="94" spans="6:14" ht="12.75">
      <c r="F94" s="214" t="s">
        <v>65</v>
      </c>
      <c r="G94" s="215">
        <v>787349.55</v>
      </c>
      <c r="H94" s="13"/>
      <c r="I94" s="13"/>
      <c r="J94" s="13"/>
      <c r="K94" s="13"/>
      <c r="L94" s="214" t="s">
        <v>92</v>
      </c>
      <c r="M94" s="207" t="s">
        <v>147</v>
      </c>
      <c r="N94" s="215">
        <v>152021.85</v>
      </c>
    </row>
    <row r="95" spans="6:14" ht="12.75">
      <c r="F95" s="214" t="s">
        <v>102</v>
      </c>
      <c r="G95" s="215">
        <v>787642.15</v>
      </c>
      <c r="H95" s="13"/>
      <c r="I95" s="13"/>
      <c r="J95" s="13"/>
      <c r="K95" s="13"/>
      <c r="L95" s="214" t="s">
        <v>93</v>
      </c>
      <c r="M95" s="207" t="s">
        <v>158</v>
      </c>
      <c r="N95" s="215">
        <v>261961.55</v>
      </c>
    </row>
    <row r="96" spans="6:14" ht="12.75">
      <c r="F96" s="214" t="s">
        <v>160</v>
      </c>
      <c r="G96" s="215">
        <v>800974.45</v>
      </c>
      <c r="H96" s="13"/>
      <c r="I96" s="13"/>
      <c r="J96" s="13"/>
      <c r="K96" s="13"/>
      <c r="L96" s="214" t="s">
        <v>94</v>
      </c>
      <c r="M96" s="207" t="s">
        <v>158</v>
      </c>
      <c r="N96" s="215">
        <v>120320.35</v>
      </c>
    </row>
    <row r="97" spans="6:14" ht="12.75">
      <c r="F97" s="214" t="s">
        <v>262</v>
      </c>
      <c r="G97" s="215">
        <v>802197.1</v>
      </c>
      <c r="H97" s="13"/>
      <c r="I97" s="13"/>
      <c r="J97" s="13"/>
      <c r="K97" s="13"/>
      <c r="L97" s="214" t="s">
        <v>95</v>
      </c>
      <c r="M97" s="207" t="s">
        <v>72</v>
      </c>
      <c r="N97" s="215">
        <v>413281.35</v>
      </c>
    </row>
    <row r="98" spans="6:14" ht="12.75">
      <c r="F98" s="214" t="s">
        <v>176</v>
      </c>
      <c r="G98" s="215">
        <v>847149.2</v>
      </c>
      <c r="H98" s="13"/>
      <c r="I98" s="13"/>
      <c r="J98" s="13"/>
      <c r="K98" s="13"/>
      <c r="L98" s="214" t="s">
        <v>96</v>
      </c>
      <c r="M98" s="207" t="s">
        <v>147</v>
      </c>
      <c r="N98" s="215">
        <v>382001.65</v>
      </c>
    </row>
    <row r="99" spans="6:14" ht="12.75">
      <c r="F99" s="214" t="s">
        <v>172</v>
      </c>
      <c r="G99" s="215">
        <v>851370.05</v>
      </c>
      <c r="H99" s="13"/>
      <c r="I99" s="13"/>
      <c r="J99" s="13"/>
      <c r="K99" s="13"/>
      <c r="L99" s="214" t="s">
        <v>98</v>
      </c>
      <c r="M99" s="207" t="s">
        <v>147</v>
      </c>
      <c r="N99" s="215">
        <v>460149.6</v>
      </c>
    </row>
    <row r="100" spans="6:14" ht="12.75">
      <c r="F100" s="214" t="s">
        <v>263</v>
      </c>
      <c r="G100" s="215">
        <v>869789.6</v>
      </c>
      <c r="H100" s="13"/>
      <c r="I100" s="13"/>
      <c r="J100" s="13"/>
      <c r="K100" s="13"/>
      <c r="L100" s="214" t="s">
        <v>99</v>
      </c>
      <c r="M100" s="207" t="s">
        <v>154</v>
      </c>
      <c r="N100" s="215">
        <v>748146.85</v>
      </c>
    </row>
    <row r="101" spans="6:14" ht="12.75">
      <c r="F101" s="214" t="s">
        <v>11</v>
      </c>
      <c r="G101" s="215">
        <v>891860</v>
      </c>
      <c r="H101" s="13"/>
      <c r="I101" s="13"/>
      <c r="J101" s="13"/>
      <c r="K101" s="13"/>
      <c r="L101" s="214" t="s">
        <v>100</v>
      </c>
      <c r="M101" s="207" t="s">
        <v>154</v>
      </c>
      <c r="N101" s="215">
        <v>671082.85</v>
      </c>
    </row>
    <row r="102" spans="6:14" ht="12.75">
      <c r="F102" s="214" t="s">
        <v>230</v>
      </c>
      <c r="G102" s="215">
        <v>910095.25</v>
      </c>
      <c r="H102" s="13"/>
      <c r="I102" s="13"/>
      <c r="J102" s="13"/>
      <c r="K102" s="13"/>
      <c r="L102" s="214" t="s">
        <v>101</v>
      </c>
      <c r="M102" s="207" t="s">
        <v>154</v>
      </c>
      <c r="N102" s="215">
        <v>394840.9</v>
      </c>
    </row>
    <row r="103" spans="6:14" ht="12.75">
      <c r="F103" s="214" t="s">
        <v>194</v>
      </c>
      <c r="G103" s="215">
        <v>947034.1</v>
      </c>
      <c r="H103" s="13"/>
      <c r="I103" s="13"/>
      <c r="J103" s="13"/>
      <c r="K103" s="13"/>
      <c r="L103" s="214" t="s">
        <v>102</v>
      </c>
      <c r="M103" s="207" t="s">
        <v>154</v>
      </c>
      <c r="N103" s="215">
        <v>787642.15</v>
      </c>
    </row>
    <row r="104" spans="6:14" ht="12.75">
      <c r="F104" s="214" t="s">
        <v>151</v>
      </c>
      <c r="G104" s="215">
        <v>980518.75</v>
      </c>
      <c r="H104" s="13"/>
      <c r="I104" s="13"/>
      <c r="J104" s="13"/>
      <c r="K104" s="13"/>
      <c r="L104" s="214" t="s">
        <v>103</v>
      </c>
      <c r="M104" s="207" t="s">
        <v>154</v>
      </c>
      <c r="N104" s="215">
        <v>470416.25</v>
      </c>
    </row>
    <row r="105" spans="6:14" ht="12.75">
      <c r="F105" s="214" t="s">
        <v>288</v>
      </c>
      <c r="G105" s="215">
        <v>1025835.65</v>
      </c>
      <c r="H105" s="13"/>
      <c r="I105" s="13"/>
      <c r="J105" s="13"/>
      <c r="K105" s="13"/>
      <c r="L105" s="214" t="s">
        <v>104</v>
      </c>
      <c r="M105" s="207" t="s">
        <v>147</v>
      </c>
      <c r="N105" s="215">
        <v>1079366.25</v>
      </c>
    </row>
    <row r="106" spans="6:14" ht="12.75">
      <c r="F106" s="214" t="s">
        <v>223</v>
      </c>
      <c r="G106" s="215">
        <v>1072728.6</v>
      </c>
      <c r="H106" s="13"/>
      <c r="I106" s="13"/>
      <c r="J106" s="13"/>
      <c r="K106" s="13"/>
      <c r="L106" s="214" t="s">
        <v>105</v>
      </c>
      <c r="M106" s="207" t="s">
        <v>154</v>
      </c>
      <c r="N106" s="215">
        <v>1160637.8</v>
      </c>
    </row>
    <row r="107" spans="6:14" ht="12.75">
      <c r="F107" s="214" t="s">
        <v>104</v>
      </c>
      <c r="G107" s="215">
        <v>1079366.25</v>
      </c>
      <c r="H107" s="13"/>
      <c r="I107" s="13"/>
      <c r="J107" s="13"/>
      <c r="K107" s="13"/>
      <c r="L107" s="214" t="s">
        <v>106</v>
      </c>
      <c r="M107" s="207" t="s">
        <v>72</v>
      </c>
      <c r="N107" s="215">
        <v>189756.8</v>
      </c>
    </row>
    <row r="108" spans="6:14" ht="12.75">
      <c r="F108" s="214" t="s">
        <v>252</v>
      </c>
      <c r="G108" s="215">
        <v>1096436.8</v>
      </c>
      <c r="H108" s="13"/>
      <c r="I108" s="13"/>
      <c r="J108" s="13"/>
      <c r="K108" s="13"/>
      <c r="L108" s="214" t="s">
        <v>107</v>
      </c>
      <c r="M108" s="207" t="s">
        <v>158</v>
      </c>
      <c r="N108" s="215">
        <v>217524.35</v>
      </c>
    </row>
    <row r="109" spans="6:14" ht="12.75">
      <c r="F109" s="214" t="s">
        <v>130</v>
      </c>
      <c r="G109" s="215">
        <v>1125016.6</v>
      </c>
      <c r="H109" s="13"/>
      <c r="I109" s="13"/>
      <c r="J109" s="13"/>
      <c r="K109" s="13"/>
      <c r="L109" s="214" t="s">
        <v>108</v>
      </c>
      <c r="M109" s="207" t="s">
        <v>158</v>
      </c>
      <c r="N109" s="215">
        <v>380342.95</v>
      </c>
    </row>
    <row r="110" spans="6:14" ht="12.75">
      <c r="F110" s="214" t="s">
        <v>179</v>
      </c>
      <c r="G110" s="215">
        <v>1158776.75</v>
      </c>
      <c r="H110" s="13"/>
      <c r="I110" s="13"/>
      <c r="J110" s="13"/>
      <c r="K110" s="13"/>
      <c r="L110" s="214" t="s">
        <v>109</v>
      </c>
      <c r="M110" s="207" t="s">
        <v>158</v>
      </c>
      <c r="N110" s="215">
        <v>211248.65</v>
      </c>
    </row>
    <row r="111" spans="6:14" ht="12.75">
      <c r="F111" s="214" t="s">
        <v>105</v>
      </c>
      <c r="G111" s="215">
        <v>1160637.8</v>
      </c>
      <c r="H111" s="13"/>
      <c r="I111" s="13"/>
      <c r="J111" s="13"/>
      <c r="K111" s="13"/>
      <c r="L111" s="214" t="s">
        <v>110</v>
      </c>
      <c r="M111" s="207" t="s">
        <v>154</v>
      </c>
      <c r="N111" s="215">
        <v>389794.5</v>
      </c>
    </row>
    <row r="112" spans="6:14" ht="12.75">
      <c r="F112" s="214" t="s">
        <v>149</v>
      </c>
      <c r="G112" s="215">
        <v>1200461.8</v>
      </c>
      <c r="H112" s="13"/>
      <c r="I112" s="13"/>
      <c r="J112" s="13"/>
      <c r="K112" s="13"/>
      <c r="L112" s="214" t="s">
        <v>111</v>
      </c>
      <c r="M112" s="207" t="s">
        <v>154</v>
      </c>
      <c r="N112" s="215">
        <v>575137.6</v>
      </c>
    </row>
    <row r="113" spans="6:14" ht="12.75">
      <c r="F113" s="214" t="s">
        <v>90</v>
      </c>
      <c r="G113" s="215">
        <v>1327397</v>
      </c>
      <c r="H113" s="13"/>
      <c r="I113" s="13"/>
      <c r="J113" s="13"/>
      <c r="K113" s="13"/>
      <c r="L113" s="214" t="s">
        <v>112</v>
      </c>
      <c r="M113" s="207" t="s">
        <v>158</v>
      </c>
      <c r="N113" s="215">
        <v>150543.65</v>
      </c>
    </row>
    <row r="114" spans="6:14" ht="12.75">
      <c r="F114" s="214" t="s">
        <v>123</v>
      </c>
      <c r="G114" s="215">
        <v>1379637.5</v>
      </c>
      <c r="H114" s="13"/>
      <c r="I114" s="13"/>
      <c r="J114" s="13"/>
      <c r="K114" s="13"/>
      <c r="L114" s="214" t="s">
        <v>113</v>
      </c>
      <c r="M114" s="207" t="s">
        <v>154</v>
      </c>
      <c r="N114" s="215">
        <v>553951.65</v>
      </c>
    </row>
    <row r="115" spans="6:14" ht="12.75">
      <c r="F115" s="214" t="s">
        <v>12</v>
      </c>
      <c r="G115" s="215">
        <v>1401023.9</v>
      </c>
      <c r="H115" s="13"/>
      <c r="I115" s="13"/>
      <c r="J115" s="13"/>
      <c r="K115" s="13"/>
      <c r="L115" s="214" t="s">
        <v>114</v>
      </c>
      <c r="M115" s="207" t="s">
        <v>154</v>
      </c>
      <c r="N115" s="215">
        <v>348705.1</v>
      </c>
    </row>
    <row r="116" spans="6:14" ht="12.75">
      <c r="F116" s="214" t="s">
        <v>161</v>
      </c>
      <c r="G116" s="215">
        <v>1467797.5</v>
      </c>
      <c r="H116" s="13"/>
      <c r="I116" s="13"/>
      <c r="J116" s="13"/>
      <c r="K116" s="13"/>
      <c r="L116" s="214" t="s">
        <v>115</v>
      </c>
      <c r="M116" s="207" t="s">
        <v>154</v>
      </c>
      <c r="N116" s="215">
        <v>636084.85</v>
      </c>
    </row>
    <row r="117" spans="6:14" ht="12.75">
      <c r="F117" s="214" t="s">
        <v>227</v>
      </c>
      <c r="G117" s="215">
        <v>1660394.8</v>
      </c>
      <c r="H117" s="13"/>
      <c r="I117" s="13"/>
      <c r="J117" s="13"/>
      <c r="K117" s="13"/>
      <c r="L117" s="214" t="s">
        <v>10</v>
      </c>
      <c r="M117" s="207" t="s">
        <v>154</v>
      </c>
      <c r="N117" s="215">
        <v>359531.3</v>
      </c>
    </row>
    <row r="118" spans="6:14" ht="12.75">
      <c r="F118" s="214" t="s">
        <v>145</v>
      </c>
      <c r="G118" s="215">
        <v>1676404.2</v>
      </c>
      <c r="H118" s="13"/>
      <c r="I118" s="13"/>
      <c r="J118" s="13"/>
      <c r="K118" s="13"/>
      <c r="L118" s="214" t="s">
        <v>11</v>
      </c>
      <c r="M118" s="207" t="s">
        <v>154</v>
      </c>
      <c r="N118" s="215">
        <v>891860</v>
      </c>
    </row>
    <row r="119" spans="6:14" ht="12.75">
      <c r="F119" s="214" t="s">
        <v>135</v>
      </c>
      <c r="G119" s="215">
        <v>1692585.55</v>
      </c>
      <c r="H119" s="13"/>
      <c r="I119" s="13"/>
      <c r="J119" s="13"/>
      <c r="K119" s="13"/>
      <c r="L119" s="214" t="s">
        <v>12</v>
      </c>
      <c r="M119" s="207" t="s">
        <v>154</v>
      </c>
      <c r="N119" s="215">
        <v>1401023.9</v>
      </c>
    </row>
    <row r="120" spans="6:14" ht="12.75">
      <c r="F120" s="214" t="s">
        <v>152</v>
      </c>
      <c r="G120" s="215">
        <v>1707658.25</v>
      </c>
      <c r="H120" s="13"/>
      <c r="I120" s="13"/>
      <c r="J120" s="13"/>
      <c r="K120" s="13"/>
      <c r="L120" s="214" t="s">
        <v>14</v>
      </c>
      <c r="M120" s="207" t="s">
        <v>154</v>
      </c>
      <c r="N120" s="215">
        <v>2265158.15</v>
      </c>
    </row>
    <row r="121" spans="6:14" ht="12.75">
      <c r="F121" s="214" t="s">
        <v>351</v>
      </c>
      <c r="G121" s="215">
        <v>1729212.8</v>
      </c>
      <c r="H121" s="13"/>
      <c r="I121" s="13"/>
      <c r="J121" s="13"/>
      <c r="K121" s="13"/>
      <c r="L121" s="214" t="s">
        <v>15</v>
      </c>
      <c r="M121" s="207" t="s">
        <v>154</v>
      </c>
      <c r="N121" s="215">
        <v>2416237.6</v>
      </c>
    </row>
    <row r="122" spans="6:14" ht="12.75">
      <c r="F122" s="214" t="s">
        <v>183</v>
      </c>
      <c r="G122" s="215">
        <v>1773459.05</v>
      </c>
      <c r="H122" s="13"/>
      <c r="I122" s="13"/>
      <c r="J122" s="13"/>
      <c r="K122" s="13"/>
      <c r="L122" s="214" t="s">
        <v>16</v>
      </c>
      <c r="M122" s="207" t="s">
        <v>154</v>
      </c>
      <c r="N122" s="215">
        <v>2499764.45</v>
      </c>
    </row>
    <row r="123" spans="6:14" ht="12.75">
      <c r="F123" s="214" t="s">
        <v>20</v>
      </c>
      <c r="G123" s="215">
        <v>1780961.2</v>
      </c>
      <c r="H123" s="13"/>
      <c r="I123" s="13"/>
      <c r="J123" s="13"/>
      <c r="K123" s="13"/>
      <c r="L123" s="214" t="s">
        <v>17</v>
      </c>
      <c r="M123" s="207" t="s">
        <v>154</v>
      </c>
      <c r="N123" s="215">
        <v>1974335.6</v>
      </c>
    </row>
    <row r="124" spans="6:14" ht="12.75">
      <c r="F124" s="214" t="s">
        <v>17</v>
      </c>
      <c r="G124" s="215">
        <v>1974335.6</v>
      </c>
      <c r="H124" s="13"/>
      <c r="I124" s="13"/>
      <c r="J124" s="13"/>
      <c r="K124" s="13"/>
      <c r="L124" s="214" t="s">
        <v>18</v>
      </c>
      <c r="M124" s="207" t="s">
        <v>154</v>
      </c>
      <c r="N124" s="215">
        <v>2870557.05</v>
      </c>
    </row>
    <row r="125" spans="6:14" ht="12.75">
      <c r="F125" s="214" t="s">
        <v>19</v>
      </c>
      <c r="G125" s="215">
        <v>2048933.4</v>
      </c>
      <c r="H125" s="13"/>
      <c r="I125" s="13"/>
      <c r="J125" s="13"/>
      <c r="K125" s="13"/>
      <c r="L125" s="214" t="s">
        <v>19</v>
      </c>
      <c r="M125" s="207" t="s">
        <v>154</v>
      </c>
      <c r="N125" s="215">
        <v>2048933.4</v>
      </c>
    </row>
    <row r="126" spans="6:14" ht="12.75">
      <c r="F126" s="214" t="s">
        <v>239</v>
      </c>
      <c r="G126" s="215">
        <v>2100457.6</v>
      </c>
      <c r="H126" s="13"/>
      <c r="I126" s="13"/>
      <c r="J126" s="13"/>
      <c r="K126" s="13"/>
      <c r="L126" s="214" t="s">
        <v>20</v>
      </c>
      <c r="M126" s="207" t="s">
        <v>154</v>
      </c>
      <c r="N126" s="215">
        <v>1780961.2</v>
      </c>
    </row>
    <row r="127" spans="6:14" ht="12.75">
      <c r="F127" s="214" t="s">
        <v>248</v>
      </c>
      <c r="G127" s="215">
        <v>2105347.25</v>
      </c>
      <c r="H127" s="13"/>
      <c r="I127" s="13"/>
      <c r="J127" s="13"/>
      <c r="K127" s="13"/>
      <c r="L127" s="219"/>
      <c r="M127" s="210"/>
      <c r="N127" s="220"/>
    </row>
    <row r="128" spans="6:14" ht="13.5" thickBot="1">
      <c r="F128" s="214" t="s">
        <v>204</v>
      </c>
      <c r="G128" s="215">
        <v>2157268.55</v>
      </c>
      <c r="H128" s="13"/>
      <c r="I128" s="13"/>
      <c r="J128" s="13"/>
      <c r="K128" s="13"/>
      <c r="L128" s="222" t="s">
        <v>52</v>
      </c>
      <c r="M128" s="223"/>
      <c r="N128" s="224">
        <f>SUM(N4:N127)</f>
        <v>128522700.35</v>
      </c>
    </row>
    <row r="129" spans="6:14" ht="12.75">
      <c r="F129" s="214" t="s">
        <v>14</v>
      </c>
      <c r="G129" s="215">
        <v>2265158.15</v>
      </c>
      <c r="H129" s="13"/>
      <c r="I129" s="13"/>
      <c r="J129" s="13"/>
      <c r="K129" s="13"/>
      <c r="L129" s="101" t="s">
        <v>49</v>
      </c>
      <c r="M129" s="101"/>
      <c r="N129" s="101"/>
    </row>
    <row r="130" spans="6:11" ht="12.75">
      <c r="F130" s="214" t="s">
        <v>141</v>
      </c>
      <c r="G130" s="215">
        <v>2298692.2</v>
      </c>
      <c r="H130" s="13"/>
      <c r="I130" s="13"/>
      <c r="J130" s="13"/>
      <c r="K130" s="13"/>
    </row>
    <row r="131" spans="6:11" ht="12.75">
      <c r="F131" s="214" t="s">
        <v>265</v>
      </c>
      <c r="G131" s="215">
        <v>2336217.2</v>
      </c>
      <c r="H131" s="13"/>
      <c r="I131" s="13"/>
      <c r="J131" s="13"/>
      <c r="K131" s="13"/>
    </row>
    <row r="132" spans="6:12" ht="12.75">
      <c r="F132" s="214" t="s">
        <v>261</v>
      </c>
      <c r="G132" s="215">
        <v>2363528.75</v>
      </c>
      <c r="H132" s="13"/>
      <c r="I132" s="13"/>
      <c r="J132" s="13"/>
      <c r="K132" s="13"/>
      <c r="L132" s="203" t="s">
        <v>49</v>
      </c>
    </row>
    <row r="133" spans="6:11" ht="12.75">
      <c r="F133" s="214" t="s">
        <v>15</v>
      </c>
      <c r="G133" s="215">
        <v>2416237.6</v>
      </c>
      <c r="H133" s="13"/>
      <c r="I133" s="13"/>
      <c r="J133" s="13"/>
      <c r="K133" s="13"/>
    </row>
    <row r="134" spans="6:11" ht="12.75">
      <c r="F134" s="214" t="s">
        <v>150</v>
      </c>
      <c r="G134" s="215">
        <v>2441911.35</v>
      </c>
      <c r="H134" s="13"/>
      <c r="I134" s="13"/>
      <c r="J134" s="13"/>
      <c r="K134" s="13"/>
    </row>
    <row r="135" spans="6:11" ht="12.75">
      <c r="F135" s="214" t="s">
        <v>138</v>
      </c>
      <c r="G135" s="215">
        <v>2498753.65</v>
      </c>
      <c r="H135" s="13"/>
      <c r="I135" s="13"/>
      <c r="J135" s="13"/>
      <c r="K135" s="13"/>
    </row>
    <row r="136" spans="6:11" ht="12.75">
      <c r="F136" s="214" t="s">
        <v>16</v>
      </c>
      <c r="G136" s="215">
        <v>2499764.45</v>
      </c>
      <c r="H136" s="13"/>
      <c r="I136" s="13"/>
      <c r="J136" s="13"/>
      <c r="K136" s="13"/>
    </row>
    <row r="137" spans="6:11" ht="12.75">
      <c r="F137" s="214" t="s">
        <v>284</v>
      </c>
      <c r="G137" s="215">
        <v>2650843.9</v>
      </c>
      <c r="H137" s="13"/>
      <c r="I137" s="13"/>
      <c r="J137" s="13"/>
      <c r="K137" s="13"/>
    </row>
    <row r="138" spans="6:11" ht="12.75">
      <c r="F138" s="214" t="s">
        <v>148</v>
      </c>
      <c r="G138" s="215">
        <v>2674526.45</v>
      </c>
      <c r="H138" s="13"/>
      <c r="I138" s="13"/>
      <c r="J138" s="13"/>
      <c r="K138" s="13"/>
    </row>
    <row r="139" spans="6:11" ht="12.75">
      <c r="F139" s="214" t="s">
        <v>220</v>
      </c>
      <c r="G139" s="215">
        <v>2800624.7</v>
      </c>
      <c r="H139" s="13"/>
      <c r="I139" s="13"/>
      <c r="J139" s="13"/>
      <c r="K139" s="13"/>
    </row>
    <row r="140" spans="6:11" ht="12.75">
      <c r="F140" s="214" t="s">
        <v>18</v>
      </c>
      <c r="G140" s="215">
        <v>2870557.05</v>
      </c>
      <c r="H140" s="13"/>
      <c r="I140" s="13"/>
      <c r="J140" s="13"/>
      <c r="K140" s="13"/>
    </row>
    <row r="141" spans="6:11" ht="12.75">
      <c r="F141" s="214" t="s">
        <v>122</v>
      </c>
      <c r="G141" s="215">
        <v>2947253.4</v>
      </c>
      <c r="H141" s="13"/>
      <c r="I141" s="13"/>
      <c r="J141" s="13"/>
      <c r="K141" s="13"/>
    </row>
    <row r="142" spans="6:11" ht="12.75">
      <c r="F142" s="214" t="s">
        <v>139</v>
      </c>
      <c r="G142" s="215">
        <v>3020798.6</v>
      </c>
      <c r="H142" s="13"/>
      <c r="I142" s="13"/>
      <c r="J142" s="13"/>
      <c r="K142" s="13"/>
    </row>
    <row r="143" spans="6:11" ht="12.75">
      <c r="F143" s="214" t="s">
        <v>126</v>
      </c>
      <c r="G143" s="215">
        <v>3080650.5</v>
      </c>
      <c r="H143" s="13"/>
      <c r="I143" s="13"/>
      <c r="J143" s="13"/>
      <c r="K143" s="13"/>
    </row>
    <row r="144" spans="6:11" ht="12.75">
      <c r="F144" s="214" t="s">
        <v>156</v>
      </c>
      <c r="G144" s="215">
        <v>3151325.75</v>
      </c>
      <c r="H144" s="13"/>
      <c r="I144" s="13"/>
      <c r="J144" s="13"/>
      <c r="K144" s="13"/>
    </row>
    <row r="145" spans="6:11" ht="12.75">
      <c r="F145" s="216" t="s">
        <v>266</v>
      </c>
      <c r="G145" s="217">
        <v>3219813.15</v>
      </c>
      <c r="H145" s="31"/>
      <c r="I145" s="31"/>
      <c r="J145" s="31"/>
      <c r="K145" s="13"/>
    </row>
    <row r="146" spans="6:11" ht="12.75">
      <c r="F146" s="219"/>
      <c r="G146" s="221" t="s">
        <v>49</v>
      </c>
      <c r="H146" s="198"/>
      <c r="I146" s="198"/>
      <c r="J146" s="198"/>
      <c r="K146" s="31"/>
    </row>
    <row r="147" spans="6:11" ht="12.75">
      <c r="F147" s="225" t="s">
        <v>53</v>
      </c>
      <c r="G147" s="226">
        <f>SUM(G4:G146)</f>
        <v>124528804.11000001</v>
      </c>
      <c r="H147" s="247"/>
      <c r="I147" s="247"/>
      <c r="J147" s="247"/>
      <c r="K147" s="198"/>
    </row>
    <row r="148" spans="6:11" ht="13.5" thickBot="1">
      <c r="F148" s="222" t="s">
        <v>54</v>
      </c>
      <c r="G148" s="227"/>
      <c r="H148" s="248"/>
      <c r="I148" s="248"/>
      <c r="J148" s="248"/>
      <c r="K148" s="101"/>
    </row>
  </sheetData>
  <sheetProtection/>
  <printOptions/>
  <pageMargins left="0.1968503937007874" right="0.15748031496062992" top="0.1968503937007874" bottom="0.35433070866141736" header="0.31496062992125984" footer="0.1968503937007874"/>
  <pageSetup horizontalDpi="600" verticalDpi="600" orientation="landscape" paperSize="8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B1">
      <selection activeCell="G42" sqref="G42"/>
    </sheetView>
  </sheetViews>
  <sheetFormatPr defaultColWidth="8.8515625" defaultRowHeight="12.75"/>
  <cols>
    <col min="1" max="1" width="8.7109375" style="100" hidden="1" customWidth="1"/>
    <col min="2" max="2" width="64.28125" style="100" bestFit="1" customWidth="1"/>
    <col min="3" max="3" width="23.28125" style="100" bestFit="1" customWidth="1"/>
    <col min="4" max="4" width="15.28125" style="101" bestFit="1" customWidth="1"/>
    <col min="5" max="5" width="10.140625" style="0" bestFit="1" customWidth="1"/>
    <col min="6" max="6" width="11.140625" style="0" bestFit="1" customWidth="1"/>
  </cols>
  <sheetData>
    <row r="1" spans="1:4" ht="44.25" customHeight="1">
      <c r="A1" s="64" t="s">
        <v>340</v>
      </c>
      <c r="B1" s="64" t="s">
        <v>341</v>
      </c>
      <c r="C1" s="65" t="s">
        <v>32</v>
      </c>
      <c r="D1" s="117" t="s">
        <v>35</v>
      </c>
    </row>
    <row r="2" spans="1:4" ht="12.75">
      <c r="A2" s="13">
        <v>359</v>
      </c>
      <c r="B2" s="88" t="s">
        <v>84</v>
      </c>
      <c r="C2" s="13" t="s">
        <v>75</v>
      </c>
      <c r="D2" s="13">
        <v>3488927.25</v>
      </c>
    </row>
    <row r="3" spans="1:4" ht="12.75">
      <c r="A3" s="13">
        <v>354</v>
      </c>
      <c r="B3" s="88" t="s">
        <v>78</v>
      </c>
      <c r="C3" s="13" t="s">
        <v>75</v>
      </c>
      <c r="D3" s="13">
        <v>3492483.1</v>
      </c>
    </row>
    <row r="4" spans="1:4" ht="12.75">
      <c r="A4" s="13">
        <v>267</v>
      </c>
      <c r="B4" s="72" t="s">
        <v>124</v>
      </c>
      <c r="C4" s="13" t="s">
        <v>221</v>
      </c>
      <c r="D4" s="13">
        <v>3514745.4</v>
      </c>
    </row>
    <row r="5" spans="1:4" ht="12.75">
      <c r="A5" s="13">
        <v>272</v>
      </c>
      <c r="B5" s="72" t="s">
        <v>125</v>
      </c>
      <c r="C5" s="13" t="s">
        <v>221</v>
      </c>
      <c r="D5" s="13">
        <v>3675592.75</v>
      </c>
    </row>
    <row r="6" spans="1:4" ht="12.75">
      <c r="A6" s="13">
        <v>386</v>
      </c>
      <c r="B6" s="72" t="s">
        <v>87</v>
      </c>
      <c r="C6" s="13" t="s">
        <v>355</v>
      </c>
      <c r="D6" s="13">
        <v>3720195.25</v>
      </c>
    </row>
    <row r="7" spans="1:4" ht="12.75">
      <c r="A7" s="13">
        <v>261</v>
      </c>
      <c r="B7" s="72" t="s">
        <v>136</v>
      </c>
      <c r="C7" s="13" t="s">
        <v>221</v>
      </c>
      <c r="D7" s="13">
        <v>3903417</v>
      </c>
    </row>
    <row r="8" spans="1:4" ht="12.75">
      <c r="A8" s="13">
        <v>269</v>
      </c>
      <c r="B8" s="72" t="s">
        <v>131</v>
      </c>
      <c r="C8" s="13" t="s">
        <v>221</v>
      </c>
      <c r="D8" s="13">
        <v>4001765.75</v>
      </c>
    </row>
    <row r="9" spans="1:4" ht="12.75">
      <c r="A9" s="13">
        <v>330</v>
      </c>
      <c r="B9" s="72" t="s">
        <v>225</v>
      </c>
      <c r="C9" s="13" t="s">
        <v>221</v>
      </c>
      <c r="D9" s="13">
        <v>4179543.05</v>
      </c>
    </row>
    <row r="10" spans="1:4" ht="12.75">
      <c r="A10" s="13">
        <v>11987</v>
      </c>
      <c r="B10" s="72" t="s">
        <v>85</v>
      </c>
      <c r="C10" s="13" t="s">
        <v>355</v>
      </c>
      <c r="D10" s="13">
        <v>4668566</v>
      </c>
    </row>
    <row r="11" spans="1:4" ht="12.75">
      <c r="A11" s="13">
        <v>198</v>
      </c>
      <c r="B11" s="88" t="s">
        <v>80</v>
      </c>
      <c r="C11" s="13" t="s">
        <v>75</v>
      </c>
      <c r="D11" s="13">
        <v>4742210.95</v>
      </c>
    </row>
    <row r="12" spans="1:4" ht="12.75">
      <c r="A12" s="13">
        <v>263</v>
      </c>
      <c r="B12" s="72" t="s">
        <v>132</v>
      </c>
      <c r="C12" s="13" t="s">
        <v>221</v>
      </c>
      <c r="D12" s="13">
        <v>4863317.9</v>
      </c>
    </row>
    <row r="13" spans="1:4" ht="12.75">
      <c r="A13" s="13">
        <v>243</v>
      </c>
      <c r="B13" s="72" t="s">
        <v>254</v>
      </c>
      <c r="C13" s="13" t="s">
        <v>355</v>
      </c>
      <c r="D13" s="13">
        <v>5035855.95</v>
      </c>
    </row>
    <row r="14" spans="1:4" ht="12.75">
      <c r="A14" s="13">
        <v>11986</v>
      </c>
      <c r="B14" s="72" t="s">
        <v>354</v>
      </c>
      <c r="C14" s="13" t="s">
        <v>355</v>
      </c>
      <c r="D14" s="13">
        <v>5041154.1</v>
      </c>
    </row>
    <row r="15" spans="1:4" ht="12.75">
      <c r="A15" s="13">
        <v>344</v>
      </c>
      <c r="B15" s="88" t="s">
        <v>83</v>
      </c>
      <c r="C15" s="13" t="s">
        <v>75</v>
      </c>
      <c r="D15" s="13">
        <v>5342418.1</v>
      </c>
    </row>
    <row r="16" spans="1:4" ht="12.75">
      <c r="A16" s="13">
        <v>317</v>
      </c>
      <c r="B16" s="72" t="s">
        <v>133</v>
      </c>
      <c r="C16" s="13" t="s">
        <v>221</v>
      </c>
      <c r="D16" s="13">
        <v>5417235.35</v>
      </c>
    </row>
    <row r="17" spans="1:4" ht="12.75">
      <c r="A17" s="31">
        <v>12353</v>
      </c>
      <c r="B17" s="88" t="s">
        <v>184</v>
      </c>
      <c r="C17" s="31" t="s">
        <v>355</v>
      </c>
      <c r="D17" s="31">
        <v>5611650</v>
      </c>
    </row>
    <row r="18" spans="1:4" ht="12.75">
      <c r="A18" s="13">
        <v>282</v>
      </c>
      <c r="B18" s="72" t="s">
        <v>117</v>
      </c>
      <c r="C18" s="13" t="s">
        <v>221</v>
      </c>
      <c r="D18" s="13">
        <v>5633978.8</v>
      </c>
    </row>
    <row r="19" spans="1:4" ht="12.75">
      <c r="A19" s="13">
        <v>78</v>
      </c>
      <c r="B19" s="88" t="s">
        <v>74</v>
      </c>
      <c r="C19" s="13" t="s">
        <v>75</v>
      </c>
      <c r="D19" s="13">
        <v>5737092.75</v>
      </c>
    </row>
    <row r="20" spans="1:4" ht="12.75">
      <c r="A20" s="13">
        <v>139</v>
      </c>
      <c r="B20" s="88" t="s">
        <v>76</v>
      </c>
      <c r="C20" s="13" t="s">
        <v>75</v>
      </c>
      <c r="D20" s="13">
        <v>5803051.25</v>
      </c>
    </row>
    <row r="21" spans="1:4" ht="12.75">
      <c r="A21" s="13">
        <v>247</v>
      </c>
      <c r="B21" s="72" t="s">
        <v>68</v>
      </c>
      <c r="C21" s="13" t="s">
        <v>67</v>
      </c>
      <c r="D21" s="13">
        <v>5924935.3</v>
      </c>
    </row>
    <row r="22" spans="1:4" ht="12.75">
      <c r="A22" s="13">
        <v>260</v>
      </c>
      <c r="B22" s="72" t="s">
        <v>137</v>
      </c>
      <c r="C22" s="13" t="s">
        <v>221</v>
      </c>
      <c r="D22" s="13">
        <v>6320486.8</v>
      </c>
    </row>
    <row r="23" spans="1:7" ht="12.75">
      <c r="A23" s="13">
        <v>237</v>
      </c>
      <c r="B23" s="72" t="s">
        <v>66</v>
      </c>
      <c r="C23" s="13" t="s">
        <v>67</v>
      </c>
      <c r="D23" s="13">
        <v>6329480.45</v>
      </c>
      <c r="G23" t="s">
        <v>49</v>
      </c>
    </row>
    <row r="24" spans="1:4" ht="12.75">
      <c r="A24" s="31">
        <v>12328</v>
      </c>
      <c r="B24" s="88" t="s">
        <v>200</v>
      </c>
      <c r="C24" s="31" t="s">
        <v>355</v>
      </c>
      <c r="D24" s="31">
        <v>6384354.35</v>
      </c>
    </row>
    <row r="25" spans="1:4" ht="12.75">
      <c r="A25" s="13">
        <v>329</v>
      </c>
      <c r="B25" s="88" t="s">
        <v>82</v>
      </c>
      <c r="C25" s="13" t="s">
        <v>75</v>
      </c>
      <c r="D25" s="13">
        <v>6470840.45</v>
      </c>
    </row>
    <row r="26" spans="1:4" ht="12.75">
      <c r="A26" s="13">
        <v>187</v>
      </c>
      <c r="B26" s="88" t="s">
        <v>79</v>
      </c>
      <c r="C26" s="13" t="s">
        <v>75</v>
      </c>
      <c r="D26" s="13">
        <v>6655980.25</v>
      </c>
    </row>
    <row r="27" spans="1:4" ht="12.75">
      <c r="A27" s="13">
        <v>238</v>
      </c>
      <c r="B27" s="72" t="s">
        <v>73</v>
      </c>
      <c r="C27" s="13" t="s">
        <v>71</v>
      </c>
      <c r="D27" s="13">
        <v>8149289.05</v>
      </c>
    </row>
    <row r="28" spans="1:4" ht="12.75">
      <c r="A28" s="13">
        <v>6223</v>
      </c>
      <c r="B28" s="88" t="s">
        <v>77</v>
      </c>
      <c r="C28" s="13" t="s">
        <v>75</v>
      </c>
      <c r="D28" s="13">
        <v>9422798.25</v>
      </c>
    </row>
    <row r="29" spans="1:4" ht="12.75">
      <c r="A29" s="31">
        <v>436</v>
      </c>
      <c r="B29" s="88" t="s">
        <v>201</v>
      </c>
      <c r="C29" s="31" t="s">
        <v>202</v>
      </c>
      <c r="D29" s="31">
        <v>9835524.8</v>
      </c>
    </row>
    <row r="30" spans="1:4" ht="12.75">
      <c r="A30" s="13">
        <v>258</v>
      </c>
      <c r="B30" s="88" t="s">
        <v>81</v>
      </c>
      <c r="C30" s="13" t="s">
        <v>75</v>
      </c>
      <c r="D30" s="13">
        <v>10393770.45</v>
      </c>
    </row>
    <row r="31" spans="1:4" ht="12.75">
      <c r="A31" s="13">
        <v>468</v>
      </c>
      <c r="B31" s="72" t="s">
        <v>128</v>
      </c>
      <c r="C31" s="13" t="s">
        <v>221</v>
      </c>
      <c r="D31" s="13">
        <v>10868397.1</v>
      </c>
    </row>
    <row r="32" spans="1:4" ht="12.75">
      <c r="A32" s="13">
        <v>283</v>
      </c>
      <c r="B32" s="72" t="s">
        <v>119</v>
      </c>
      <c r="C32" s="13" t="s">
        <v>221</v>
      </c>
      <c r="D32" s="13">
        <v>15885363.25</v>
      </c>
    </row>
    <row r="33" spans="1:4" ht="12.75">
      <c r="A33" s="13">
        <v>12204</v>
      </c>
      <c r="B33" s="72" t="s">
        <v>357</v>
      </c>
      <c r="C33" s="13" t="s">
        <v>358</v>
      </c>
      <c r="D33" s="13">
        <v>16634462</v>
      </c>
    </row>
    <row r="34" spans="1:4" ht="12.75">
      <c r="A34" s="13">
        <v>214</v>
      </c>
      <c r="B34" s="72" t="s">
        <v>258</v>
      </c>
      <c r="C34" s="13" t="s">
        <v>358</v>
      </c>
      <c r="D34" s="13">
        <v>17317502.5</v>
      </c>
    </row>
    <row r="35" spans="1:4" ht="12.75">
      <c r="A35" s="13">
        <v>124</v>
      </c>
      <c r="B35" s="72" t="s">
        <v>257</v>
      </c>
      <c r="C35" s="13" t="s">
        <v>358</v>
      </c>
      <c r="D35" s="13">
        <v>21897697.6</v>
      </c>
    </row>
    <row r="36" spans="1:4" ht="12.75">
      <c r="A36" s="13">
        <v>308</v>
      </c>
      <c r="B36" s="72" t="s">
        <v>70</v>
      </c>
      <c r="C36" s="13" t="s">
        <v>71</v>
      </c>
      <c r="D36" s="13">
        <v>24042619.95</v>
      </c>
    </row>
    <row r="37" spans="1:4" ht="12.75">
      <c r="A37" s="13">
        <v>249</v>
      </c>
      <c r="B37" s="72" t="s">
        <v>181</v>
      </c>
      <c r="C37" s="13" t="s">
        <v>358</v>
      </c>
      <c r="D37" s="13">
        <v>33830838.55</v>
      </c>
    </row>
    <row r="38" spans="1:4" ht="12.75">
      <c r="A38" s="13">
        <v>12049</v>
      </c>
      <c r="B38" s="74" t="s">
        <v>69</v>
      </c>
      <c r="C38" s="75" t="s">
        <v>358</v>
      </c>
      <c r="D38" s="75">
        <v>58080047.4</v>
      </c>
    </row>
    <row r="39" spans="1:3" ht="12.75">
      <c r="A39" s="1"/>
      <c r="B39" s="1"/>
      <c r="C39" s="99" t="e">
        <v>#REF!</v>
      </c>
    </row>
    <row r="40" spans="2:4" ht="12.75">
      <c r="B40" s="1"/>
      <c r="D40" s="198">
        <f>SUM(D2:D39)</f>
        <v>362317589.2</v>
      </c>
    </row>
    <row r="41" spans="2:4" ht="12.75">
      <c r="B41" s="100" t="s">
        <v>60</v>
      </c>
      <c r="D41" s="198">
        <f>D33+D34+D35+D37+D38</f>
        <v>147760548.05</v>
      </c>
    </row>
    <row r="42" ht="12.75">
      <c r="D42" s="198"/>
    </row>
    <row r="43" ht="12.75">
      <c r="D43" s="198">
        <f>D40-D41</f>
        <v>214557041.14999998</v>
      </c>
    </row>
    <row r="44" ht="12.75">
      <c r="D44" s="198"/>
    </row>
    <row r="45" spans="2:4" ht="12.75">
      <c r="B45" s="100" t="s">
        <v>61</v>
      </c>
      <c r="D45" s="14">
        <f>D43/100*58.2</f>
        <v>124872197.9493</v>
      </c>
    </row>
    <row r="47" spans="2:4" ht="12.75">
      <c r="B47" s="100" t="s">
        <v>62</v>
      </c>
      <c r="D47" s="198">
        <f>D41</f>
        <v>147760548.05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2" sqref="A2:E65"/>
    </sheetView>
  </sheetViews>
  <sheetFormatPr defaultColWidth="8.8515625" defaultRowHeight="12.75"/>
  <cols>
    <col min="1" max="1" width="53.140625" style="0" bestFit="1" customWidth="1"/>
    <col min="2" max="2" width="23.28125" style="0" bestFit="1" customWidth="1"/>
    <col min="3" max="3" width="24.28125" style="0" bestFit="1" customWidth="1"/>
    <col min="4" max="4" width="10.421875" style="0" bestFit="1" customWidth="1"/>
    <col min="5" max="5" width="11.140625" style="0" bestFit="1" customWidth="1"/>
  </cols>
  <sheetData>
    <row r="1" spans="1:5" ht="42.75">
      <c r="A1" s="64" t="s">
        <v>341</v>
      </c>
      <c r="B1" s="65" t="s">
        <v>32</v>
      </c>
      <c r="C1" s="65" t="s">
        <v>342</v>
      </c>
      <c r="D1" s="188" t="s">
        <v>343</v>
      </c>
      <c r="E1" s="117" t="s">
        <v>35</v>
      </c>
    </row>
    <row r="2" spans="1:5" ht="12.75">
      <c r="A2" s="72" t="s">
        <v>191</v>
      </c>
      <c r="B2" s="13" t="s">
        <v>352</v>
      </c>
      <c r="C2" s="13" t="s">
        <v>192</v>
      </c>
      <c r="D2" s="106" t="s">
        <v>241</v>
      </c>
      <c r="E2" s="13">
        <v>617409.75</v>
      </c>
    </row>
    <row r="3" spans="1:5" ht="12.75">
      <c r="A3" s="72" t="s">
        <v>145</v>
      </c>
      <c r="B3" s="13" t="s">
        <v>146</v>
      </c>
      <c r="C3" s="13" t="s">
        <v>147</v>
      </c>
      <c r="D3" s="106" t="s">
        <v>241</v>
      </c>
      <c r="E3" s="13">
        <v>1676404.2</v>
      </c>
    </row>
    <row r="4" spans="1:5" ht="12.75">
      <c r="A4" s="74" t="s">
        <v>255</v>
      </c>
      <c r="B4" s="75" t="s">
        <v>245</v>
      </c>
      <c r="C4" s="75" t="s">
        <v>256</v>
      </c>
      <c r="D4" s="111" t="s">
        <v>241</v>
      </c>
      <c r="E4" s="75">
        <v>99480.2</v>
      </c>
    </row>
    <row r="5" spans="1:5" ht="12.75">
      <c r="A5" s="90" t="s">
        <v>176</v>
      </c>
      <c r="B5" s="87" t="s">
        <v>245</v>
      </c>
      <c r="C5" s="87" t="s">
        <v>335</v>
      </c>
      <c r="D5" s="113" t="s">
        <v>241</v>
      </c>
      <c r="E5" s="87">
        <v>847149.2</v>
      </c>
    </row>
    <row r="6" spans="1:5" ht="12.75">
      <c r="A6" s="13" t="s">
        <v>178</v>
      </c>
      <c r="B6" s="13" t="s">
        <v>245</v>
      </c>
      <c r="C6" s="13" t="s">
        <v>335</v>
      </c>
      <c r="D6" s="106" t="s">
        <v>241</v>
      </c>
      <c r="E6" s="13">
        <v>653536.35</v>
      </c>
    </row>
    <row r="7" spans="1:5" ht="12.75">
      <c r="A7" s="69" t="s">
        <v>156</v>
      </c>
      <c r="B7" s="70" t="s">
        <v>245</v>
      </c>
      <c r="C7" s="70" t="s">
        <v>339</v>
      </c>
      <c r="D7" s="105" t="s">
        <v>241</v>
      </c>
      <c r="E7" s="70">
        <v>3151325.75</v>
      </c>
    </row>
    <row r="8" spans="1:5" ht="12.75">
      <c r="A8" s="69" t="s">
        <v>161</v>
      </c>
      <c r="B8" s="70" t="s">
        <v>162</v>
      </c>
      <c r="C8" s="70" t="s">
        <v>154</v>
      </c>
      <c r="D8" s="105" t="s">
        <v>241</v>
      </c>
      <c r="E8" s="70">
        <v>1467797.5</v>
      </c>
    </row>
    <row r="9" spans="1:5" ht="12.75">
      <c r="A9" s="72" t="s">
        <v>163</v>
      </c>
      <c r="B9" s="13" t="s">
        <v>162</v>
      </c>
      <c r="C9" s="13" t="s">
        <v>147</v>
      </c>
      <c r="D9" s="106" t="s">
        <v>241</v>
      </c>
      <c r="E9" s="13">
        <v>408958.85</v>
      </c>
    </row>
    <row r="10" spans="1:5" ht="12.75">
      <c r="A10" s="74" t="s">
        <v>66</v>
      </c>
      <c r="B10" s="75" t="s">
        <v>67</v>
      </c>
      <c r="C10" s="75" t="s">
        <v>147</v>
      </c>
      <c r="D10" s="111" t="s">
        <v>241</v>
      </c>
      <c r="E10" s="75">
        <v>6329480.45</v>
      </c>
    </row>
    <row r="11" spans="1:5" ht="12.75">
      <c r="A11" s="91" t="s">
        <v>118</v>
      </c>
      <c r="B11" s="77" t="s">
        <v>221</v>
      </c>
      <c r="C11" s="77" t="s">
        <v>222</v>
      </c>
      <c r="D11" s="107" t="s">
        <v>241</v>
      </c>
      <c r="E11" s="77">
        <v>361399.95</v>
      </c>
    </row>
    <row r="12" spans="1:5" ht="12.75">
      <c r="A12" s="13" t="s">
        <v>119</v>
      </c>
      <c r="B12" s="13" t="s">
        <v>221</v>
      </c>
      <c r="C12" s="13" t="s">
        <v>120</v>
      </c>
      <c r="D12" s="106" t="s">
        <v>241</v>
      </c>
      <c r="E12" s="13">
        <v>15885363.25</v>
      </c>
    </row>
    <row r="13" spans="1:5" ht="12.75">
      <c r="A13" s="90" t="s">
        <v>121</v>
      </c>
      <c r="B13" s="87" t="s">
        <v>221</v>
      </c>
      <c r="C13" s="254" t="s">
        <v>222</v>
      </c>
      <c r="D13" s="113" t="s">
        <v>241</v>
      </c>
      <c r="E13" s="87">
        <v>257103.25</v>
      </c>
    </row>
    <row r="14" spans="1:5" ht="12.75">
      <c r="A14" s="92" t="s">
        <v>122</v>
      </c>
      <c r="B14" s="13" t="s">
        <v>221</v>
      </c>
      <c r="C14" s="13" t="s">
        <v>224</v>
      </c>
      <c r="D14" s="106" t="s">
        <v>241</v>
      </c>
      <c r="E14" s="13">
        <v>2947253.4</v>
      </c>
    </row>
    <row r="15" spans="1:5" ht="12.75">
      <c r="A15" s="72" t="s">
        <v>131</v>
      </c>
      <c r="B15" s="13" t="s">
        <v>221</v>
      </c>
      <c r="C15" s="13" t="s">
        <v>224</v>
      </c>
      <c r="D15" s="106" t="s">
        <v>241</v>
      </c>
      <c r="E15" s="13">
        <v>4001765.75</v>
      </c>
    </row>
    <row r="16" spans="1:5" ht="12.75">
      <c r="A16" s="72" t="s">
        <v>141</v>
      </c>
      <c r="B16" s="13" t="s">
        <v>221</v>
      </c>
      <c r="C16" s="13" t="s">
        <v>120</v>
      </c>
      <c r="D16" s="106" t="s">
        <v>241</v>
      </c>
      <c r="E16" s="13">
        <v>2298692.2</v>
      </c>
    </row>
    <row r="17" spans="1:5" ht="12.75">
      <c r="A17" s="92" t="s">
        <v>142</v>
      </c>
      <c r="B17" s="13" t="s">
        <v>221</v>
      </c>
      <c r="C17" s="13" t="s">
        <v>120</v>
      </c>
      <c r="D17" s="106" t="s">
        <v>241</v>
      </c>
      <c r="E17" s="13">
        <v>390201.1</v>
      </c>
    </row>
    <row r="18" spans="1:5" ht="12.75">
      <c r="A18" s="72" t="s">
        <v>70</v>
      </c>
      <c r="B18" s="13" t="s">
        <v>71</v>
      </c>
      <c r="C18" s="13" t="s">
        <v>72</v>
      </c>
      <c r="D18" s="106" t="s">
        <v>241</v>
      </c>
      <c r="E18" s="13">
        <v>24042619.95</v>
      </c>
    </row>
    <row r="19" spans="1:5" ht="12.75">
      <c r="A19" s="88" t="s">
        <v>77</v>
      </c>
      <c r="B19" s="13" t="s">
        <v>75</v>
      </c>
      <c r="C19" s="13" t="s">
        <v>158</v>
      </c>
      <c r="D19" s="106" t="s">
        <v>241</v>
      </c>
      <c r="E19" s="13">
        <v>9422798.25</v>
      </c>
    </row>
    <row r="20" spans="1:5" ht="12.75">
      <c r="A20" s="88" t="s">
        <v>79</v>
      </c>
      <c r="B20" s="13" t="s">
        <v>75</v>
      </c>
      <c r="C20" s="13" t="s">
        <v>158</v>
      </c>
      <c r="D20" s="106" t="s">
        <v>241</v>
      </c>
      <c r="E20" s="13">
        <v>6655980.25</v>
      </c>
    </row>
    <row r="21" spans="1:5" ht="12.75">
      <c r="A21" s="88" t="s">
        <v>81</v>
      </c>
      <c r="B21" s="13" t="s">
        <v>75</v>
      </c>
      <c r="C21" s="13" t="s">
        <v>158</v>
      </c>
      <c r="D21" s="106" t="s">
        <v>241</v>
      </c>
      <c r="E21" s="13">
        <v>10393770.45</v>
      </c>
    </row>
    <row r="22" spans="1:5" ht="12.75">
      <c r="A22" s="88" t="s">
        <v>184</v>
      </c>
      <c r="B22" s="31" t="s">
        <v>355</v>
      </c>
      <c r="C22" s="31" t="s">
        <v>335</v>
      </c>
      <c r="D22" s="114" t="s">
        <v>241</v>
      </c>
      <c r="E22" s="31">
        <v>5611650</v>
      </c>
    </row>
    <row r="23" spans="1:5" ht="12.75">
      <c r="A23" s="72" t="s">
        <v>259</v>
      </c>
      <c r="B23" s="13" t="s">
        <v>348</v>
      </c>
      <c r="C23" s="13" t="s">
        <v>256</v>
      </c>
      <c r="D23" s="106" t="s">
        <v>241</v>
      </c>
      <c r="E23" s="13">
        <v>745068.85</v>
      </c>
    </row>
    <row r="24" spans="1:5" ht="12.75">
      <c r="A24" s="72" t="s">
        <v>260</v>
      </c>
      <c r="B24" s="13" t="s">
        <v>348</v>
      </c>
      <c r="C24" s="13" t="s">
        <v>256</v>
      </c>
      <c r="D24" s="106" t="s">
        <v>241</v>
      </c>
      <c r="E24" s="13">
        <v>219093.75</v>
      </c>
    </row>
    <row r="25" spans="1:5" ht="12.75">
      <c r="A25" s="72" t="s">
        <v>261</v>
      </c>
      <c r="B25" s="13" t="s">
        <v>348</v>
      </c>
      <c r="C25" s="13" t="s">
        <v>256</v>
      </c>
      <c r="D25" s="106" t="s">
        <v>241</v>
      </c>
      <c r="E25" s="13">
        <v>2363528.75</v>
      </c>
    </row>
    <row r="26" spans="1:5" ht="12.75">
      <c r="A26" s="72" t="s">
        <v>194</v>
      </c>
      <c r="B26" s="13" t="s">
        <v>348</v>
      </c>
      <c r="C26" s="31" t="s">
        <v>195</v>
      </c>
      <c r="D26" s="106" t="s">
        <v>241</v>
      </c>
      <c r="E26" s="13">
        <v>947034.1</v>
      </c>
    </row>
    <row r="27" spans="1:5" ht="12.75">
      <c r="A27" s="72" t="s">
        <v>204</v>
      </c>
      <c r="B27" s="13" t="s">
        <v>348</v>
      </c>
      <c r="C27" s="13" t="s">
        <v>205</v>
      </c>
      <c r="D27" s="106" t="s">
        <v>241</v>
      </c>
      <c r="E27" s="13">
        <v>2157268.55</v>
      </c>
    </row>
    <row r="28" spans="1:5" ht="12.75">
      <c r="A28" s="72" t="s">
        <v>211</v>
      </c>
      <c r="B28" s="13" t="s">
        <v>348</v>
      </c>
      <c r="C28" s="13" t="s">
        <v>210</v>
      </c>
      <c r="D28" s="106" t="s">
        <v>241</v>
      </c>
      <c r="E28" s="13">
        <v>764952.35</v>
      </c>
    </row>
    <row r="29" spans="1:5" ht="12.75">
      <c r="A29" s="72" t="s">
        <v>249</v>
      </c>
      <c r="B29" s="13" t="s">
        <v>233</v>
      </c>
      <c r="C29" s="13" t="s">
        <v>246</v>
      </c>
      <c r="D29" s="106" t="s">
        <v>241</v>
      </c>
      <c r="E29" s="13">
        <v>152662.15</v>
      </c>
    </row>
    <row r="30" spans="1:5" ht="12.75">
      <c r="A30" s="72" t="s">
        <v>280</v>
      </c>
      <c r="B30" s="13" t="s">
        <v>233</v>
      </c>
      <c r="C30" s="13" t="s">
        <v>281</v>
      </c>
      <c r="D30" s="106" t="s">
        <v>241</v>
      </c>
      <c r="E30" s="13">
        <v>188471.45</v>
      </c>
    </row>
    <row r="31" spans="1:5" ht="12.75">
      <c r="A31" s="72" t="s">
        <v>282</v>
      </c>
      <c r="B31" s="13" t="s">
        <v>233</v>
      </c>
      <c r="C31" s="13" t="s">
        <v>281</v>
      </c>
      <c r="D31" s="106" t="s">
        <v>241</v>
      </c>
      <c r="E31" s="13">
        <v>584374.45</v>
      </c>
    </row>
    <row r="32" spans="1:5" ht="12.75">
      <c r="A32" s="72" t="s">
        <v>283</v>
      </c>
      <c r="B32" s="13" t="s">
        <v>233</v>
      </c>
      <c r="C32" s="13" t="s">
        <v>281</v>
      </c>
      <c r="D32" s="106" t="s">
        <v>241</v>
      </c>
      <c r="E32" s="13">
        <v>105553.55</v>
      </c>
    </row>
    <row r="33" spans="1:5" ht="12.75">
      <c r="A33" s="72" t="s">
        <v>287</v>
      </c>
      <c r="B33" s="13" t="s">
        <v>233</v>
      </c>
      <c r="C33" s="13" t="s">
        <v>334</v>
      </c>
      <c r="D33" s="106" t="s">
        <v>241</v>
      </c>
      <c r="E33" s="13">
        <v>735602.1</v>
      </c>
    </row>
    <row r="34" spans="1:5" ht="12.75">
      <c r="A34" s="72" t="s">
        <v>289</v>
      </c>
      <c r="B34" s="13" t="s">
        <v>233</v>
      </c>
      <c r="C34" s="13" t="s">
        <v>334</v>
      </c>
      <c r="D34" s="106" t="s">
        <v>241</v>
      </c>
      <c r="E34" s="13">
        <v>319802.3</v>
      </c>
    </row>
    <row r="35" spans="1:5" ht="12.75">
      <c r="A35" s="72" t="s">
        <v>187</v>
      </c>
      <c r="B35" s="13" t="s">
        <v>233</v>
      </c>
      <c r="C35" s="13" t="s">
        <v>188</v>
      </c>
      <c r="D35" s="106" t="s">
        <v>241</v>
      </c>
      <c r="E35" s="13">
        <v>279457.7</v>
      </c>
    </row>
    <row r="36" spans="1:5" ht="12.75">
      <c r="A36" s="72" t="s">
        <v>189</v>
      </c>
      <c r="B36" s="13" t="s">
        <v>233</v>
      </c>
      <c r="C36" s="13" t="s">
        <v>188</v>
      </c>
      <c r="D36" s="106" t="s">
        <v>241</v>
      </c>
      <c r="E36" s="13">
        <v>233612.6</v>
      </c>
    </row>
    <row r="37" spans="1:5" ht="12.75">
      <c r="A37" s="72" t="s">
        <v>190</v>
      </c>
      <c r="B37" s="13" t="s">
        <v>233</v>
      </c>
      <c r="C37" s="13" t="s">
        <v>188</v>
      </c>
      <c r="D37" s="106" t="s">
        <v>241</v>
      </c>
      <c r="E37" s="13">
        <v>119375.1</v>
      </c>
    </row>
    <row r="38" spans="1:5" ht="12.75">
      <c r="A38" s="72" t="s">
        <v>193</v>
      </c>
      <c r="B38" s="13" t="s">
        <v>233</v>
      </c>
      <c r="C38" s="13" t="s">
        <v>192</v>
      </c>
      <c r="D38" s="106" t="s">
        <v>241</v>
      </c>
      <c r="E38" s="13">
        <v>233271.55</v>
      </c>
    </row>
    <row r="39" spans="1:5" ht="12.75">
      <c r="A39" s="72" t="s">
        <v>198</v>
      </c>
      <c r="B39" s="13" t="s">
        <v>233</v>
      </c>
      <c r="C39" s="13" t="s">
        <v>199</v>
      </c>
      <c r="D39" s="106" t="s">
        <v>241</v>
      </c>
      <c r="E39" s="13">
        <v>435933.15</v>
      </c>
    </row>
    <row r="40" spans="1:5" ht="12.75">
      <c r="A40" s="72" t="s">
        <v>206</v>
      </c>
      <c r="B40" s="13" t="s">
        <v>233</v>
      </c>
      <c r="C40" s="13" t="s">
        <v>207</v>
      </c>
      <c r="D40" s="106" t="s">
        <v>241</v>
      </c>
      <c r="E40" s="13">
        <v>163998.5</v>
      </c>
    </row>
    <row r="41" spans="1:5" ht="12.75">
      <c r="A41" s="72" t="s">
        <v>209</v>
      </c>
      <c r="B41" s="13" t="s">
        <v>233</v>
      </c>
      <c r="C41" s="13" t="s">
        <v>210</v>
      </c>
      <c r="D41" s="106" t="s">
        <v>241</v>
      </c>
      <c r="E41" s="13">
        <v>113154.5</v>
      </c>
    </row>
    <row r="42" spans="1:5" ht="12.75">
      <c r="A42" s="72" t="s">
        <v>89</v>
      </c>
      <c r="B42" s="13" t="s">
        <v>233</v>
      </c>
      <c r="C42" s="13" t="s">
        <v>334</v>
      </c>
      <c r="D42" s="106" t="s">
        <v>241</v>
      </c>
      <c r="E42" s="13">
        <v>508573</v>
      </c>
    </row>
    <row r="43" spans="1:5" ht="12.75">
      <c r="A43" s="72" t="s">
        <v>262</v>
      </c>
      <c r="B43" s="13" t="s">
        <v>253</v>
      </c>
      <c r="C43" s="13" t="s">
        <v>256</v>
      </c>
      <c r="D43" s="106" t="s">
        <v>241</v>
      </c>
      <c r="E43" s="13">
        <v>802197.1</v>
      </c>
    </row>
    <row r="44" spans="1:5" ht="12.75">
      <c r="A44" s="88" t="s">
        <v>266</v>
      </c>
      <c r="B44" s="31" t="s">
        <v>253</v>
      </c>
      <c r="C44" s="31" t="s">
        <v>256</v>
      </c>
      <c r="D44" s="114" t="s">
        <v>241</v>
      </c>
      <c r="E44" s="31">
        <v>3219813.15</v>
      </c>
    </row>
    <row r="45" spans="1:5" ht="12.75">
      <c r="A45" s="74" t="s">
        <v>183</v>
      </c>
      <c r="B45" s="75" t="s">
        <v>253</v>
      </c>
      <c r="C45" s="75" t="s">
        <v>335</v>
      </c>
      <c r="D45" s="111" t="s">
        <v>241</v>
      </c>
      <c r="E45" s="75">
        <v>1773459.05</v>
      </c>
    </row>
    <row r="46" spans="1:5" ht="12.75">
      <c r="A46" s="90" t="s">
        <v>92</v>
      </c>
      <c r="B46" s="87" t="s">
        <v>253</v>
      </c>
      <c r="C46" s="87" t="s">
        <v>147</v>
      </c>
      <c r="D46" s="111" t="s">
        <v>241</v>
      </c>
      <c r="E46" s="87">
        <v>152021.85</v>
      </c>
    </row>
    <row r="47" spans="1:5" ht="12.75">
      <c r="A47" s="13" t="s">
        <v>93</v>
      </c>
      <c r="B47" s="13" t="s">
        <v>253</v>
      </c>
      <c r="C47" s="13" t="s">
        <v>158</v>
      </c>
      <c r="D47" s="106" t="s">
        <v>241</v>
      </c>
      <c r="E47" s="13">
        <v>261961.55</v>
      </c>
    </row>
    <row r="48" spans="1:5" ht="12.75">
      <c r="A48" s="90" t="s">
        <v>94</v>
      </c>
      <c r="B48" s="87" t="s">
        <v>253</v>
      </c>
      <c r="C48" s="87" t="s">
        <v>158</v>
      </c>
      <c r="D48" s="113" t="s">
        <v>241</v>
      </c>
      <c r="E48" s="87">
        <v>120320.35</v>
      </c>
    </row>
    <row r="49" spans="1:5" ht="12.75">
      <c r="A49" s="92" t="s">
        <v>95</v>
      </c>
      <c r="B49" s="13" t="s">
        <v>253</v>
      </c>
      <c r="C49" s="13" t="s">
        <v>72</v>
      </c>
      <c r="D49" s="106" t="s">
        <v>241</v>
      </c>
      <c r="E49" s="13">
        <v>413281.35</v>
      </c>
    </row>
    <row r="50" spans="1:5" ht="12.75">
      <c r="A50" s="92" t="s">
        <v>274</v>
      </c>
      <c r="B50" s="13" t="s">
        <v>268</v>
      </c>
      <c r="C50" s="13" t="s">
        <v>256</v>
      </c>
      <c r="D50" s="106" t="s">
        <v>241</v>
      </c>
      <c r="E50" s="13">
        <v>492537.95</v>
      </c>
    </row>
    <row r="51" spans="1:5" ht="12.75">
      <c r="A51" s="72" t="s">
        <v>278</v>
      </c>
      <c r="B51" s="13" t="s">
        <v>268</v>
      </c>
      <c r="C51" s="13" t="s">
        <v>256</v>
      </c>
      <c r="D51" s="106" t="s">
        <v>241</v>
      </c>
      <c r="E51" s="13">
        <v>196297.55</v>
      </c>
    </row>
    <row r="52" spans="1:5" ht="12.75">
      <c r="A52" s="72" t="s">
        <v>98</v>
      </c>
      <c r="B52" s="13" t="s">
        <v>97</v>
      </c>
      <c r="C52" s="13" t="s">
        <v>147</v>
      </c>
      <c r="D52" s="106" t="s">
        <v>241</v>
      </c>
      <c r="E52" s="13">
        <v>460149.6</v>
      </c>
    </row>
    <row r="53" spans="1:5" ht="12.75">
      <c r="A53" s="74" t="s">
        <v>99</v>
      </c>
      <c r="B53" s="75" t="s">
        <v>97</v>
      </c>
      <c r="C53" s="75" t="s">
        <v>154</v>
      </c>
      <c r="D53" s="111" t="s">
        <v>241</v>
      </c>
      <c r="E53" s="75">
        <v>748146.85</v>
      </c>
    </row>
    <row r="54" spans="1:5" ht="12.75">
      <c r="A54" s="74" t="s">
        <v>101</v>
      </c>
      <c r="B54" s="75" t="s">
        <v>97</v>
      </c>
      <c r="C54" s="75" t="s">
        <v>154</v>
      </c>
      <c r="D54" s="111" t="s">
        <v>241</v>
      </c>
      <c r="E54" s="75">
        <v>394840.9</v>
      </c>
    </row>
    <row r="55" spans="1:5" ht="12.75">
      <c r="A55" s="74" t="s">
        <v>105</v>
      </c>
      <c r="B55" s="75" t="s">
        <v>97</v>
      </c>
      <c r="C55" s="75" t="s">
        <v>154</v>
      </c>
      <c r="D55" s="111" t="s">
        <v>241</v>
      </c>
      <c r="E55" s="75">
        <v>1160637.8</v>
      </c>
    </row>
    <row r="56" spans="1:5" ht="12.75">
      <c r="A56" s="90" t="s">
        <v>106</v>
      </c>
      <c r="B56" s="87" t="s">
        <v>97</v>
      </c>
      <c r="C56" s="87" t="s">
        <v>72</v>
      </c>
      <c r="D56" s="113" t="s">
        <v>241</v>
      </c>
      <c r="E56" s="87">
        <v>189756.8</v>
      </c>
    </row>
    <row r="57" spans="1:5" ht="12.75">
      <c r="A57" s="72" t="s">
        <v>108</v>
      </c>
      <c r="B57" s="13" t="s">
        <v>97</v>
      </c>
      <c r="C57" s="13" t="s">
        <v>158</v>
      </c>
      <c r="D57" s="105" t="s">
        <v>241</v>
      </c>
      <c r="E57" s="13">
        <v>380342.95</v>
      </c>
    </row>
    <row r="58" spans="1:5" ht="12.75">
      <c r="A58" s="72" t="s">
        <v>109</v>
      </c>
      <c r="B58" s="13" t="s">
        <v>97</v>
      </c>
      <c r="C58" s="13" t="s">
        <v>158</v>
      </c>
      <c r="D58" s="106" t="s">
        <v>241</v>
      </c>
      <c r="E58" s="13">
        <v>211248.65</v>
      </c>
    </row>
    <row r="59" spans="1:5" ht="12.75">
      <c r="A59" s="72" t="s">
        <v>18</v>
      </c>
      <c r="B59" s="13" t="s">
        <v>13</v>
      </c>
      <c r="C59" s="13" t="s">
        <v>154</v>
      </c>
      <c r="D59" s="106" t="s">
        <v>241</v>
      </c>
      <c r="E59" s="13">
        <v>2870557.05</v>
      </c>
    </row>
    <row r="60" spans="1:5" ht="12.75">
      <c r="A60" s="253" t="s">
        <v>200</v>
      </c>
      <c r="B60" s="254" t="s">
        <v>355</v>
      </c>
      <c r="C60" s="254" t="s">
        <v>315</v>
      </c>
      <c r="D60" s="255" t="s">
        <v>241</v>
      </c>
      <c r="E60" s="254">
        <v>6384354.35</v>
      </c>
    </row>
    <row r="61" spans="1:5" ht="12.75">
      <c r="A61" s="69" t="s">
        <v>239</v>
      </c>
      <c r="B61" s="70" t="s">
        <v>355</v>
      </c>
      <c r="C61" s="95" t="s">
        <v>240</v>
      </c>
      <c r="D61" s="105" t="s">
        <v>241</v>
      </c>
      <c r="E61" s="70">
        <v>2100457.6</v>
      </c>
    </row>
    <row r="62" spans="1:5" ht="12.75">
      <c r="A62" s="69" t="s">
        <v>284</v>
      </c>
      <c r="B62" s="70" t="s">
        <v>355</v>
      </c>
      <c r="C62" s="70" t="s">
        <v>281</v>
      </c>
      <c r="D62" s="105" t="s">
        <v>241</v>
      </c>
      <c r="E62" s="13">
        <v>2650843.9</v>
      </c>
    </row>
    <row r="63" spans="1:5" ht="12.75">
      <c r="A63" s="72" t="s">
        <v>173</v>
      </c>
      <c r="B63" s="13" t="s">
        <v>355</v>
      </c>
      <c r="C63" s="13" t="s">
        <v>334</v>
      </c>
      <c r="D63" s="106" t="s">
        <v>241</v>
      </c>
      <c r="E63" s="13">
        <v>555380.45</v>
      </c>
    </row>
    <row r="64" spans="1:5" ht="12.75">
      <c r="A64" s="72" t="s">
        <v>85</v>
      </c>
      <c r="B64" s="13" t="s">
        <v>355</v>
      </c>
      <c r="C64" s="13" t="s">
        <v>158</v>
      </c>
      <c r="D64" s="105" t="s">
        <v>241</v>
      </c>
      <c r="E64" s="70">
        <v>4668566</v>
      </c>
    </row>
    <row r="65" spans="1:5" ht="12.75">
      <c r="A65" s="72" t="s">
        <v>87</v>
      </c>
      <c r="B65" s="13" t="s">
        <v>355</v>
      </c>
      <c r="C65" s="13" t="s">
        <v>88</v>
      </c>
      <c r="D65" s="106" t="s">
        <v>241</v>
      </c>
      <c r="E65" s="13">
        <v>3720195.25</v>
      </c>
    </row>
    <row r="66" ht="12.75">
      <c r="E66" s="256">
        <f>SUM(E2:E65)</f>
        <v>142818296.54999995</v>
      </c>
    </row>
    <row r="68" ht="12.75">
      <c r="A68" s="31" t="s">
        <v>5</v>
      </c>
    </row>
    <row r="70" ht="12.75">
      <c r="E70" s="256"/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Semra</dc:creator>
  <cp:keywords/>
  <dc:description/>
  <cp:lastModifiedBy>mieke</cp:lastModifiedBy>
  <cp:lastPrinted>2011-02-09T08:40:07Z</cp:lastPrinted>
  <dcterms:created xsi:type="dcterms:W3CDTF">2011-01-20T09:16:09Z</dcterms:created>
  <dcterms:modified xsi:type="dcterms:W3CDTF">2011-02-22T15:21:39Z</dcterms:modified>
  <cp:category/>
  <cp:version/>
  <cp:contentType/>
  <cp:contentStatus/>
</cp:coreProperties>
</file>